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555" lockStructure="1"/>
  <bookViews>
    <workbookView xWindow="240" yWindow="60" windowWidth="19410" windowHeight="8010" tabRatio="982" firstSheet="2" activeTab="2"/>
  </bookViews>
  <sheets>
    <sheet name="CUBO 16-07-2021 (BASE FINAL)" sheetId="1" state="hidden" r:id="rId1"/>
    <sheet name="presentacion" sheetId="19" state="hidden" r:id="rId2"/>
    <sheet name="Primer vs. Segunda Modificación" sheetId="17" r:id="rId3"/>
    <sheet name="Capítulos" sheetId="20" r:id="rId4"/>
    <sheet name="Administrativa" sheetId="21" r:id="rId5"/>
    <sheet name="Fuente de Financiamiento" sheetId="6" r:id="rId6"/>
    <sheet name="Programas y Proyectos" sheetId="22" r:id="rId7"/>
    <sheet name="Estado del Presupuesto" sheetId="23" r:id="rId8"/>
    <sheet name="Tipo de Gasto" sheetId="24" r:id="rId9"/>
    <sheet name="Objeto del Gasto" sheetId="25" r:id="rId10"/>
    <sheet name="Económica" sheetId="26" r:id="rId11"/>
    <sheet name="Capítulo 9000" sheetId="27" r:id="rId12"/>
    <sheet name="Funcional" sheetId="14" r:id="rId13"/>
    <sheet name="Apoyos y Subsidios" sheetId="28" r:id="rId14"/>
  </sheets>
  <definedNames>
    <definedName name="_xlnm._FilterDatabase" localSheetId="0" hidden="1">'CUBO 16-07-2021 (BASE FINAL)'!$A$1:$AL$367</definedName>
    <definedName name="_xlnm.Print_Area" localSheetId="4">Administrativa!$A$3:$B$22</definedName>
    <definedName name="_xlnm.Print_Area" localSheetId="13">'Apoyos y Subsidios'!$A$3:$B$72</definedName>
    <definedName name="_xlnm.Print_Area" localSheetId="11">'Capítulo 9000'!$A$3:$C$6</definedName>
    <definedName name="_xlnm.Print_Area" localSheetId="3">Capítulos!$A$3:$C$11</definedName>
    <definedName name="_xlnm.Print_Area" localSheetId="10">Económica!$A$4:$E$19</definedName>
    <definedName name="_xlnm.Print_Area" localSheetId="7">'Estado del Presupuesto'!$A$3:$F$302</definedName>
    <definedName name="_xlnm.Print_Area" localSheetId="5">'Fuente de Financiamiento'!$A$3:$B$27</definedName>
    <definedName name="_xlnm.Print_Area" localSheetId="12">Funcional!$A$4:$E$19</definedName>
    <definedName name="_xlnm.Print_Area" localSheetId="9">'Objeto del Gasto'!$A$3:$C$137</definedName>
    <definedName name="_xlnm.Print_Area" localSheetId="6">'Programas y Proyectos'!$A$3:$B$72</definedName>
    <definedName name="_xlnm.Print_Area" localSheetId="8">'Tipo de Gasto'!$A$3:$B$7</definedName>
  </definedNames>
  <calcPr calcId="145621"/>
  <pivotCaches>
    <pivotCache cacheId="14" r:id="rId15"/>
    <pivotCache cacheId="15" r:id="rId16"/>
    <pivotCache cacheId="16" r:id="rId17"/>
  </pivotCaches>
</workbook>
</file>

<file path=xl/calcChain.xml><?xml version="1.0" encoding="utf-8"?>
<calcChain xmlns="http://schemas.openxmlformats.org/spreadsheetml/2006/main">
  <c r="F5" i="17" l="1"/>
  <c r="F6" i="17"/>
  <c r="F7" i="17"/>
  <c r="F8" i="17"/>
  <c r="F9" i="17"/>
  <c r="F10" i="17"/>
  <c r="E11" i="17"/>
  <c r="AE366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155" i="1"/>
  <c r="A156" i="1"/>
  <c r="AM240" i="1" l="1"/>
  <c r="AN240" i="1" s="1"/>
  <c r="E19" i="14" l="1"/>
  <c r="AD366" i="1" l="1"/>
  <c r="A364" i="1"/>
  <c r="A365" i="1"/>
  <c r="AF170" i="1" l="1"/>
  <c r="AF366" i="1" l="1"/>
  <c r="AG170" i="1"/>
  <c r="V366" i="1"/>
  <c r="W366" i="1"/>
  <c r="A233" i="1" l="1"/>
  <c r="A229" i="1"/>
  <c r="A350" i="1"/>
  <c r="A224" i="1"/>
  <c r="A203" i="1"/>
  <c r="A190" i="1"/>
  <c r="A302" i="1"/>
  <c r="A351" i="1"/>
  <c r="A198" i="1"/>
  <c r="A227" i="1"/>
  <c r="A222" i="1"/>
  <c r="A197" i="1"/>
  <c r="A349" i="1"/>
  <c r="A230" i="1"/>
  <c r="F4" i="17" l="1"/>
  <c r="C11" i="17" l="1"/>
  <c r="D11" i="17" s="1"/>
  <c r="A102" i="1"/>
  <c r="A101" i="1"/>
  <c r="A100" i="1"/>
  <c r="A99" i="1"/>
  <c r="A98" i="1"/>
  <c r="A97" i="1"/>
  <c r="A175" i="1"/>
  <c r="A174" i="1"/>
  <c r="A173" i="1"/>
  <c r="A172" i="1"/>
  <c r="A345" i="1"/>
  <c r="A14" i="1"/>
  <c r="A8" i="1"/>
  <c r="A13" i="1"/>
  <c r="A7" i="1"/>
  <c r="A6" i="1"/>
  <c r="A5" i="1"/>
  <c r="A4" i="1"/>
  <c r="A3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144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141" i="1"/>
  <c r="A259" i="1"/>
  <c r="A258" i="1"/>
  <c r="A257" i="1"/>
  <c r="A256" i="1"/>
  <c r="A255" i="1"/>
  <c r="A254" i="1"/>
  <c r="A253" i="1"/>
  <c r="A252" i="1"/>
  <c r="A251" i="1"/>
  <c r="A250" i="1"/>
  <c r="A249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4" i="1"/>
  <c r="A153" i="1"/>
  <c r="A152" i="1"/>
  <c r="A151" i="1"/>
  <c r="A150" i="1"/>
  <c r="A12" i="1"/>
  <c r="A11" i="1"/>
  <c r="A10" i="1"/>
  <c r="A9" i="1"/>
  <c r="A209" i="1"/>
  <c r="A208" i="1"/>
  <c r="A324" i="1"/>
  <c r="A323" i="1"/>
  <c r="A322" i="1"/>
  <c r="A96" i="1"/>
  <c r="A95" i="1"/>
  <c r="A94" i="1"/>
  <c r="A93" i="1"/>
  <c r="A207" i="1"/>
  <c r="A206" i="1"/>
  <c r="A205" i="1"/>
  <c r="A319" i="1"/>
  <c r="A318" i="1"/>
  <c r="A38" i="1"/>
  <c r="A37" i="1"/>
  <c r="A308" i="1"/>
  <c r="A307" i="1"/>
  <c r="A306" i="1"/>
  <c r="A305" i="1"/>
  <c r="A27" i="1"/>
  <c r="A26" i="1"/>
  <c r="A25" i="1"/>
  <c r="A24" i="1"/>
  <c r="A23" i="1"/>
  <c r="A22" i="1"/>
  <c r="A21" i="1"/>
  <c r="A20" i="1"/>
  <c r="A68" i="1"/>
  <c r="A67" i="1"/>
  <c r="A66" i="1"/>
  <c r="A75" i="1"/>
  <c r="A74" i="1"/>
  <c r="A73" i="1"/>
  <c r="A72" i="1"/>
  <c r="A71" i="1"/>
  <c r="A70" i="1"/>
  <c r="A304" i="1"/>
  <c r="A303" i="1"/>
  <c r="A311" i="1"/>
  <c r="A36" i="1"/>
  <c r="A35" i="1"/>
  <c r="A34" i="1"/>
  <c r="A33" i="1"/>
  <c r="A32" i="1"/>
  <c r="A31" i="1"/>
  <c r="A30" i="1"/>
  <c r="A104" i="1"/>
  <c r="A28" i="1"/>
  <c r="A64" i="1"/>
  <c r="A63" i="1"/>
  <c r="A62" i="1"/>
  <c r="A61" i="1"/>
  <c r="A312" i="1"/>
  <c r="A330" i="1"/>
  <c r="A329" i="1"/>
  <c r="A328" i="1"/>
  <c r="A327" i="1"/>
  <c r="A326" i="1"/>
  <c r="A316" i="1"/>
  <c r="A315" i="1"/>
  <c r="A314" i="1"/>
  <c r="A313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9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220" i="1"/>
  <c r="A219" i="1"/>
  <c r="A218" i="1"/>
  <c r="A217" i="1"/>
  <c r="A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178" i="1"/>
  <c r="A177" i="1"/>
  <c r="A176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248" i="1"/>
  <c r="A247" i="1"/>
  <c r="A246" i="1"/>
  <c r="A149" i="1"/>
  <c r="A92" i="1"/>
  <c r="A91" i="1"/>
  <c r="A310" i="1"/>
  <c r="A123" i="1"/>
  <c r="A39" i="1"/>
  <c r="A90" i="1"/>
  <c r="A245" i="1"/>
  <c r="A244" i="1"/>
  <c r="A243" i="1"/>
  <c r="A242" i="1"/>
  <c r="A241" i="1"/>
  <c r="A240" i="1"/>
  <c r="A239" i="1"/>
  <c r="A238" i="1"/>
  <c r="A237" i="1"/>
  <c r="A236" i="1"/>
  <c r="A321" i="1"/>
  <c r="A148" i="1"/>
  <c r="A347" i="1"/>
  <c r="A320" i="1"/>
  <c r="A348" i="1"/>
  <c r="A331" i="1"/>
  <c r="A232" i="1"/>
  <c r="A231" i="1"/>
  <c r="A346" i="1"/>
  <c r="A196" i="1"/>
  <c r="A225" i="1"/>
  <c r="A204" i="1"/>
  <c r="A309" i="1"/>
  <c r="A216" i="1"/>
  <c r="A189" i="1"/>
  <c r="A188" i="1"/>
  <c r="A215" i="1"/>
  <c r="A317" i="1"/>
  <c r="A278" i="1"/>
  <c r="A186" i="1"/>
  <c r="A185" i="1"/>
  <c r="A187" i="1"/>
  <c r="A228" i="1"/>
  <c r="A226" i="1"/>
  <c r="A184" i="1"/>
  <c r="A202" i="1"/>
  <c r="A235" i="1"/>
  <c r="A223" i="1"/>
  <c r="A214" i="1"/>
  <c r="A199" i="1"/>
  <c r="A213" i="1"/>
  <c r="A181" i="1"/>
  <c r="A193" i="1"/>
  <c r="A234" i="1"/>
  <c r="A192" i="1"/>
  <c r="A212" i="1"/>
  <c r="A145" i="1"/>
  <c r="A211" i="1"/>
  <c r="A210" i="1"/>
  <c r="A122" i="1"/>
  <c r="A103" i="1"/>
  <c r="A89" i="1"/>
  <c r="A201" i="1"/>
  <c r="A88" i="1"/>
  <c r="A200" i="1"/>
  <c r="A86" i="1"/>
  <c r="A179" i="1"/>
  <c r="A82" i="1"/>
  <c r="A180" i="1"/>
  <c r="A183" i="1"/>
  <c r="A182" i="1"/>
  <c r="A121" i="1"/>
  <c r="A120" i="1"/>
  <c r="A195" i="1"/>
  <c r="A325" i="1"/>
  <c r="A80" i="1"/>
  <c r="A194" i="1"/>
  <c r="A147" i="1"/>
  <c r="A60" i="1"/>
  <c r="A15" i="1"/>
  <c r="A87" i="1"/>
  <c r="A69" i="1"/>
  <c r="A85" i="1"/>
  <c r="A146" i="1"/>
  <c r="A84" i="1"/>
  <c r="A260" i="1"/>
  <c r="A139" i="1"/>
  <c r="A83" i="1"/>
  <c r="A59" i="1"/>
  <c r="A65" i="1"/>
  <c r="A81" i="1"/>
  <c r="A29" i="1"/>
  <c r="A79" i="1"/>
  <c r="A119" i="1"/>
  <c r="A138" i="1"/>
  <c r="A78" i="1"/>
  <c r="A77" i="1"/>
  <c r="A58" i="1"/>
  <c r="A143" i="1"/>
  <c r="A142" i="1"/>
  <c r="A191" i="1"/>
  <c r="AG2" i="1"/>
  <c r="AG366" i="1" s="1"/>
  <c r="A2" i="1"/>
  <c r="A57" i="1"/>
  <c r="A118" i="1"/>
  <c r="A140" i="1"/>
  <c r="A221" i="1"/>
  <c r="A17" i="1"/>
  <c r="A76" i="1"/>
  <c r="A16" i="1"/>
  <c r="F11" i="17" l="1"/>
  <c r="AG367" i="1"/>
</calcChain>
</file>

<file path=xl/sharedStrings.xml><?xml version="1.0" encoding="utf-8"?>
<sst xmlns="http://schemas.openxmlformats.org/spreadsheetml/2006/main" count="6408" uniqueCount="498">
  <si>
    <t>CLAVE</t>
  </si>
  <si>
    <t>Codigo Origen</t>
  </si>
  <si>
    <t>Origen (FF)</t>
  </si>
  <si>
    <t>Codigo Subfuncion</t>
  </si>
  <si>
    <t>Nombre Subfuncion</t>
  </si>
  <si>
    <t>Codigo Clasifi. Prog</t>
  </si>
  <si>
    <t>Cod. Dependencia</t>
  </si>
  <si>
    <t>Dependencia</t>
  </si>
  <si>
    <t>Codigo Programa</t>
  </si>
  <si>
    <t>Nombre programa</t>
  </si>
  <si>
    <t>Cod. Unidad Ejectura</t>
  </si>
  <si>
    <t>Centro costos</t>
  </si>
  <si>
    <t>Codigo Proyecto</t>
  </si>
  <si>
    <t>Proyecto</t>
  </si>
  <si>
    <t>Capitulo codigo</t>
  </si>
  <si>
    <t>Capitulo nombre</t>
  </si>
  <si>
    <t>Partida</t>
  </si>
  <si>
    <t>Descripción</t>
  </si>
  <si>
    <t>Codigo Destino</t>
  </si>
  <si>
    <t>Concepto Destino</t>
  </si>
  <si>
    <t>Importe Ajustado</t>
  </si>
  <si>
    <t>Presupuestado</t>
  </si>
  <si>
    <t>Pre-Comprometido</t>
  </si>
  <si>
    <t>Comprometido</t>
  </si>
  <si>
    <t>Devengado</t>
  </si>
  <si>
    <t>Ejercido</t>
  </si>
  <si>
    <t>Pagado</t>
  </si>
  <si>
    <t>Saldo</t>
  </si>
  <si>
    <t>Transferencia Origen</t>
  </si>
  <si>
    <t>Transferencia Destino</t>
  </si>
  <si>
    <t>Ampliación</t>
  </si>
  <si>
    <t>Nuevo Importe Ajustado</t>
  </si>
  <si>
    <t>Ampliación por transferencia</t>
  </si>
  <si>
    <t>Disminución</t>
  </si>
  <si>
    <t>Disminución por transferencia</t>
  </si>
  <si>
    <t>Ajuste por</t>
  </si>
  <si>
    <t>1.1-00-21</t>
  </si>
  <si>
    <t>RECURSOS FISCALES 2021</t>
  </si>
  <si>
    <t>2.2.7</t>
  </si>
  <si>
    <t>DESARROLLO REGIONAL</t>
  </si>
  <si>
    <t>R</t>
  </si>
  <si>
    <t>18_21</t>
  </si>
  <si>
    <t>COORDINACIÓN GENERAL DE INFRAESTRUCTURA Y SERVICIOS PÚBLICOS</t>
  </si>
  <si>
    <t>POLÍTICA INTEGRAL DEL AGUA</t>
  </si>
  <si>
    <t>037_21</t>
  </si>
  <si>
    <t>DIRECCIÓN GENERAL DE AGUA POTABLE Y SANE</t>
  </si>
  <si>
    <t>SUMINISTRO DE AGUA</t>
  </si>
  <si>
    <t>SERVICIOS GENERALES</t>
  </si>
  <si>
    <t>INSTALACIÓN, REPARACIÓN Y MANTENIMIENTO DE MAQUINARIA, OTROS EQUIPOS Y HERRAMIENTA</t>
  </si>
  <si>
    <t>SIN DESCRIPCIÓN PARA DESTINOS 00</t>
  </si>
  <si>
    <t>2.5-02-21</t>
  </si>
  <si>
    <t>FONDO DE FORTALECIMIENTO MUNICIPAL 2021 (FORTAMUN)</t>
  </si>
  <si>
    <t>1.3.4</t>
  </si>
  <si>
    <t>FUNCIÓN PÚBLICA</t>
  </si>
  <si>
    <t>K</t>
  </si>
  <si>
    <t>GESTIÓN SOSTENIBLE DE LA CIUDAD</t>
  </si>
  <si>
    <t>038_21</t>
  </si>
  <si>
    <t>DIRECCIÓN GENERAL DE LICITACIÓN Y NORMAT</t>
  </si>
  <si>
    <t>OBRAS DE INFRAESTRUCTURA MUNICIPAL</t>
  </si>
  <si>
    <t>INVERSION PUBLICA</t>
  </si>
  <si>
    <t>EDIFICACIÓN NO  HABITACIONAL</t>
  </si>
  <si>
    <t>ENERGÍA ELÉCTRICA</t>
  </si>
  <si>
    <t>2.6-01-21</t>
  </si>
  <si>
    <t>SUBSIDIO POLICÍA METROPOLITANA 2021 (APORTACIÓN ESTATAL)</t>
  </si>
  <si>
    <t>M</t>
  </si>
  <si>
    <t>05_21</t>
  </si>
  <si>
    <t>OFICIALÍA MAYOR</t>
  </si>
  <si>
    <t>INNOVACIÓN EN LA ADMINISTRACIÓN PÚBLICA</t>
  </si>
  <si>
    <t>012_21</t>
  </si>
  <si>
    <t>DIRECCIÓN GENERAL DE ADMINISTRACIÓN</t>
  </si>
  <si>
    <t>SERVICIOS CONTRATADOS</t>
  </si>
  <si>
    <t>SERVICIOS PERSONALES</t>
  </si>
  <si>
    <t>ESTÍMULOS</t>
  </si>
  <si>
    <t>2.1.1</t>
  </si>
  <si>
    <t>ORDENACIÓN DE DESECHOS</t>
  </si>
  <si>
    <t>E</t>
  </si>
  <si>
    <t>11_21</t>
  </si>
  <si>
    <t>COORDINACIÓN GENERAL DE GESTIÓN INTEGRAL DE LA CIUDAD</t>
  </si>
  <si>
    <t>CALIDAD EN LOS SERVICIOS PÚBLICOS E INFRAESTRUCTURA</t>
  </si>
  <si>
    <t>027_21</t>
  </si>
  <si>
    <t>DIRECCIÓN DE ASEO PÚBLICO</t>
  </si>
  <si>
    <t>RECOLECCION DE RESIDUOS SOLIDOS  URBANOS</t>
  </si>
  <si>
    <t>SERVICIOS DE LIMPIEZA Y MANEJO DE DESECHOS</t>
  </si>
  <si>
    <t>3.8.2</t>
  </si>
  <si>
    <t>DESARROLLO TECNOLÓGICO</t>
  </si>
  <si>
    <t>01_21</t>
  </si>
  <si>
    <t>PRESIDENCIA MUNICIPAL</t>
  </si>
  <si>
    <t>003_21</t>
  </si>
  <si>
    <t>DIRECCION GENERAL DE INNOVACION GUBERNAM</t>
  </si>
  <si>
    <t>ATENCION A EMERGENCIAS Y SERVICIOS PUBLICOS MUNICIPALES ENTREGADOS</t>
  </si>
  <si>
    <t>BIENES MUEBLES, INMUEBLES E INTANGIBLES</t>
  </si>
  <si>
    <t>OTROS EQUIPOS</t>
  </si>
  <si>
    <t>2.7.1</t>
  </si>
  <si>
    <t>OTROS ASUNTOS SOCIALES</t>
  </si>
  <si>
    <t>S</t>
  </si>
  <si>
    <t>06_21</t>
  </si>
  <si>
    <t>COORDINACIÓN GENERAL DE PARTICIPACIÓN CIUDADANA Y CONSTRUCCIÓN DE COMUNIDAD</t>
  </si>
  <si>
    <t>CIUDAD CULTA, RECREATIVA Y PARTICIPATIVA</t>
  </si>
  <si>
    <t>015_21</t>
  </si>
  <si>
    <t>DIRECCIÓN GENERAL DE PROGRAMAS SOCIALES</t>
  </si>
  <si>
    <t>MOCHILAS Y ÚTILES ESCOLARES</t>
  </si>
  <si>
    <t>TRANSFERENCIAS, ASIGNACIONES, SUBSIDIOS Y OTRAS AYUDAS</t>
  </si>
  <si>
    <t>AYUDAS SOCIALES A PERSONAS</t>
  </si>
  <si>
    <t>BIENES ADQUIRIDOS</t>
  </si>
  <si>
    <t>MATERIALES Y SUMINISTROS</t>
  </si>
  <si>
    <t>COMBUSTIBLES, LUBRICANTES Y ADITIVOS</t>
  </si>
  <si>
    <t>ARRENDAMIENTO DE EQUIPO DE TRANSPORTE</t>
  </si>
  <si>
    <t>ARRENDAMIENTO DE MAQUINARIA, OTROS EQUIPOS Y HERRAMIENTAS</t>
  </si>
  <si>
    <t>P</t>
  </si>
  <si>
    <t>001_21</t>
  </si>
  <si>
    <t>DESPACHO DE LA JEFATURA DE GABINETE</t>
  </si>
  <si>
    <t>PROGRAMAS SOCIALES MUNICIPALES EVALUADOS DE MANERA INTERNA Y EXTERNA</t>
  </si>
  <si>
    <t>SERVICIOS DE APOYO ADMINISTRATIVO, FOTOCOPIADO E IMPRESIÓN</t>
  </si>
  <si>
    <t>UNIFORMES ESCOLARES</t>
  </si>
  <si>
    <t>1.1-01-20</t>
  </si>
  <si>
    <t>FONDO MUNICIPAL EXCLUSIVO PARA LA RECAUDACIÓN DE RECURSOS DESTINADOS PARA LA CREACIÓN O MEJORAMIENTO DE INFRAESTRUCTURA Y EQUIPAMIENTOS URBANOS EN ESPACIOS PÚBLICOS</t>
  </si>
  <si>
    <t>CONSTRUCCIÓN DE OBRAS PARA EL ABASTECIMIENTO DE AGUA, PETRÓLEO, GAS, ELECTRICIDAD Y TELECOMUNICACIONES</t>
  </si>
  <si>
    <t>PUNTO DE ACUERDO 054/2020</t>
  </si>
  <si>
    <t>2.5-01-21</t>
  </si>
  <si>
    <t>FONDO DE INFRAESTRUCTURA SOCIAL MUNICIPAL 2021 (FISM)</t>
  </si>
  <si>
    <t>04_21</t>
  </si>
  <si>
    <t>TESORERÍA</t>
  </si>
  <si>
    <t>011_21</t>
  </si>
  <si>
    <t>DIRECCIÓN GENERAL DE INGRESOS</t>
  </si>
  <si>
    <t>RECURSOS RECAUDADOS DE MANERA EFICIENTE PROGRAMADOS</t>
  </si>
  <si>
    <t>CONSTRUCCIÓN DE VÍAS DE COMUNICACIÓN</t>
  </si>
  <si>
    <t>100.14-18</t>
  </si>
  <si>
    <t>RECURSOS FISCALES (RESERVAS TERRITORIALES)</t>
  </si>
  <si>
    <t>O</t>
  </si>
  <si>
    <t>02_21</t>
  </si>
  <si>
    <t>SECRETARÍA GENERAL DEL AYUNTAMIENTO</t>
  </si>
  <si>
    <t>CULTURA DE PAZ Y DERECHOS HUMANOS (TRANSVERSAL)</t>
  </si>
  <si>
    <t>006_21</t>
  </si>
  <si>
    <t>DESPACHO DE LA SECRETARÍA GENERAL</t>
  </si>
  <si>
    <t>CARTA DE RESIDENCIA Y/O PROCEDENCIA</t>
  </si>
  <si>
    <t>TERRENOS</t>
  </si>
  <si>
    <t>PUNTO DE ACUERO 143/2020</t>
  </si>
  <si>
    <t>1.6-03-20</t>
  </si>
  <si>
    <t>EMPEDRADOS 2020 (APORTACIÓN MUNICIPAL)</t>
  </si>
  <si>
    <t>PRODUCTOS MINERALES NO METÁLICOS</t>
  </si>
  <si>
    <t>PUNTO DE ACUERDO 046/2021</t>
  </si>
  <si>
    <t>2.6-07-20</t>
  </si>
  <si>
    <t>EMPEDRADOS 2020 (APORTACIÓN ESTATAL)</t>
  </si>
  <si>
    <t>CEMENTO Y PRODUCTOS DE CONCRETO</t>
  </si>
  <si>
    <t>BECAS  A ESTUDIANTES</t>
  </si>
  <si>
    <t>DEUDA PUBLICA</t>
  </si>
  <si>
    <t>AMORTIZACIÓN DE LA DEUDA INTERNA CON INSTITUCIONES DE CRÉDITO</t>
  </si>
  <si>
    <t>14_21</t>
  </si>
  <si>
    <t>CENTRO DE ESTIMULACIÓN PARA PERSONAS CON DISCAPACIDAD INTELECTUAL (CENDI)</t>
  </si>
  <si>
    <t>032_21</t>
  </si>
  <si>
    <t>CENTRO DE ESTIMULACIÓN PARA PERSONAS CON</t>
  </si>
  <si>
    <t>ATENCIÓN PARA PERSONAS CON DISCAPACIDAD INTELECTUAL</t>
  </si>
  <si>
    <t>TRANSFERENCIAS OTORGADAS A ENTIDADES PARAESTATALES NO EMPRESARIALES Y NO FINANCIERAS</t>
  </si>
  <si>
    <t>SERVICIOS DE VIGILANCIA</t>
  </si>
  <si>
    <t>2.6-02-21</t>
  </si>
  <si>
    <t>EMPEDRADOS 2021 (APORTACIÓN ESTATAL)</t>
  </si>
  <si>
    <t>OTROS MATERIALES Y ARTÍCULOS DE CONSTRUCCIÓN Y REPARACIÓN</t>
  </si>
  <si>
    <t>15_21</t>
  </si>
  <si>
    <t>INSTITUTO DE ALTERNATIVAS PARA LOS JÓVENES</t>
  </si>
  <si>
    <t>033_21</t>
  </si>
  <si>
    <t>INSTITUTO DE ALTERNATIVAS PARA LOS JÓVEN</t>
  </si>
  <si>
    <t>PROGRAMAS Y ACCIONES CULTURALES, RECREATIVOS Y DEPORTIVAS</t>
  </si>
  <si>
    <t>LIBROS</t>
  </si>
  <si>
    <t>SERVICIOS PROFESIONALES, CIENTÍFICOS Y TÉCNICOS INTEGRALES</t>
  </si>
  <si>
    <t>SERVICIOS DE DISEÑO, ARQUITECTURA, INGENIERÍA Y ACTIVIDADES RELACIONADAS</t>
  </si>
  <si>
    <t>ARTÍCULOS METÁLICOS PARA LA CONSTRUCCIÓN</t>
  </si>
  <si>
    <t>013_21</t>
  </si>
  <si>
    <t>DESPACHO DE LA COORDINACIÓN GENERAL DE P</t>
  </si>
  <si>
    <t>ADMINISTRACIÓN GENERAL DE LA COORDINACIÓN GENERAL DE PARTICIPACIÓN CIUDADANA Y CONSTRUCCIÓN DE COMUN</t>
  </si>
  <si>
    <t>ESTANCIAS INFANTILES</t>
  </si>
  <si>
    <t>009_21</t>
  </si>
  <si>
    <t>DIRECIÓN DE ACUERDOS Y SEGUIMIENTO</t>
  </si>
  <si>
    <t>CONDONACIÓN Y/O REDUCCIÓN DE SANCIONES</t>
  </si>
  <si>
    <t>SERVICIOS FINANCIEROS Y BANCARIOS</t>
  </si>
  <si>
    <t>2.6-05-21</t>
  </si>
  <si>
    <t>ESTRATEGIA ALE 2021 (APORTACIÓN ESTATAL)</t>
  </si>
  <si>
    <t>1.7.1</t>
  </si>
  <si>
    <t>POLICÍA</t>
  </si>
  <si>
    <t>08_21</t>
  </si>
  <si>
    <t>COMISARÍA DE LA POLICÍA PREVENTIVA MUNICIPAL</t>
  </si>
  <si>
    <t>SEGURIDAD Y POLÍTICA DE PREVENCIÓN</t>
  </si>
  <si>
    <t>022_21</t>
  </si>
  <si>
    <t>COMISARÍA DE LA POLICÍA PREVENTIVA MUNIC</t>
  </si>
  <si>
    <t>EQUIPAMIENTO</t>
  </si>
  <si>
    <t>SOFTWARE</t>
  </si>
  <si>
    <t>ESTRATEGIA ALE 2021</t>
  </si>
  <si>
    <t>INFRAESTRUCTURA TECNOLOGICA ENTREGADA</t>
  </si>
  <si>
    <t>EQUIPO DE CÓMPUTO DE TECNOLOGÍAS DE LA INFORMACIÓN</t>
  </si>
  <si>
    <t>2.6-06-21</t>
  </si>
  <si>
    <t>BARRIOS DE PAZ 2021 (APORTACIÓN ESTATAL)</t>
  </si>
  <si>
    <t>HONORARIOS ASIMILABLES A SALARIOS</t>
  </si>
  <si>
    <t>CECOVIM - BDP</t>
  </si>
  <si>
    <t>NOS MOVEMOS SEGURAS - BDP</t>
  </si>
  <si>
    <t>EDUCANDO PARA LA IGUALDAD - BDP</t>
  </si>
  <si>
    <t>07_21</t>
  </si>
  <si>
    <t>COORDINACIÓN GENERAL DE SERVICIOS MUNICIPALES</t>
  </si>
  <si>
    <t>018_21</t>
  </si>
  <si>
    <t>DIRECCIÓN GENERAL DE MANTENIMIENTO DE ES</t>
  </si>
  <si>
    <t>SERVICIO DE MANTENIMIENTO EN LOS ESPACIOS PÚBLICOS</t>
  </si>
  <si>
    <t>HERRAMIENTAS MENORES</t>
  </si>
  <si>
    <t>2.5-03-20</t>
  </si>
  <si>
    <t>FORTASEG 2020 (APORTACIÓN FEDERAL)</t>
  </si>
  <si>
    <t>RECURSOS FEDERALES RECIBIDOS</t>
  </si>
  <si>
    <t>Reintegro de Remanentes de Recursos Federales y Estatales</t>
  </si>
  <si>
    <t>PRODUCTOS QUÍMICOS BÁSICOS</t>
  </si>
  <si>
    <t>IMPUESTOS Y DERECHOS</t>
  </si>
  <si>
    <t>VESTUARIO Y UNIFORMES</t>
  </si>
  <si>
    <t>MADERA Y PRODUCTOS DE MADERA</t>
  </si>
  <si>
    <t>019_21</t>
  </si>
  <si>
    <t>DIRECCIÓN GENERAL DE MANTENIMIENTO URBAN</t>
  </si>
  <si>
    <t>SERVICIO DE BACHEO</t>
  </si>
  <si>
    <t>COMISIONES POR VENTAS</t>
  </si>
  <si>
    <t>SENTENCIAS Y RESOLUCIONES POR AUTORIDAD COMPETENTE</t>
  </si>
  <si>
    <t>REFACCIONES Y ACCESORIOS MENORES DE MAQUINARIA Y OTROS EQUIPOS</t>
  </si>
  <si>
    <t>2.5-02-20</t>
  </si>
  <si>
    <t>FONDO DE FORTALECIMIENTO MUNICIPAL 2020 (FORTAMUN)</t>
  </si>
  <si>
    <t>FIBRAS SINTÉTICAS, HULES PLÁSTICOS Y DERIVADOS</t>
  </si>
  <si>
    <t>007_21</t>
  </si>
  <si>
    <t>DIRECCIÓN GENERAL DE CULTURA DE PAZ</t>
  </si>
  <si>
    <t>ACTAS DE INSTALACIÓN DE MESAS DE PAZ</t>
  </si>
  <si>
    <t>EQUIPOS Y APARATOS AUDIOVISUALES</t>
  </si>
  <si>
    <t>DIFUSIÓN POR RADIO, TELEVISIÓN Y OTROS MEDIOS DE MENSAJES SOBRE PROGRAMAS Y ACTIVIDADES GUBERNAMENTALES</t>
  </si>
  <si>
    <t>2.5-01-20</t>
  </si>
  <si>
    <t>FONDO DE INFRAESTRUCTURA SOCIAL MUNICIPAL 2020 (FISM)</t>
  </si>
  <si>
    <t>017_21</t>
  </si>
  <si>
    <t>DIRECCIÓN DE RASTRO</t>
  </si>
  <si>
    <t>SACRIFICIO DE BOVINOS Y PORCINOS EN EL RASTRO MUNICIPAL</t>
  </si>
  <si>
    <t>PASAJES TERRESTRES</t>
  </si>
  <si>
    <t>PRIMAS VACACIONALES</t>
  </si>
  <si>
    <t>17_21</t>
  </si>
  <si>
    <t>INSTITUTO MUNICIPAL PARA EL MEJORAMIENTO DEL HABITAT</t>
  </si>
  <si>
    <t>035_21</t>
  </si>
  <si>
    <t>DIRECCIÓN GENERAL DE LABORATORIO URBANO</t>
  </si>
  <si>
    <t>LABORATORIO URBANO Y VIVIENDA</t>
  </si>
  <si>
    <t>MATERIALES, ÚTILES Y EQUIPOS MENORES DE OFICINA</t>
  </si>
  <si>
    <t>MATERIALES Y ÚTILES DE IMPRESIÓN Y REPRODUCCIÓN</t>
  </si>
  <si>
    <t>VIDRIO Y PRODUCTOS DE VIDRIO</t>
  </si>
  <si>
    <t>MATERIAL ELÉCTRICO Y ELECTRÓNICO</t>
  </si>
  <si>
    <t>2.6-08-20</t>
  </si>
  <si>
    <t>PROGRAMA EMERGENTE DE REACTIVACIÓN ECONOMICA - CEPE (APORTACIÓN ESTATAL ) 2020</t>
  </si>
  <si>
    <t>MATERIALES, ACCESORIOS Y SUMINISTROS MÉDICOS</t>
  </si>
  <si>
    <t>MUEBLES DE OFICINA Y ESTANTERÍA</t>
  </si>
  <si>
    <t>MATERIALES, ÚTILES Y EQUIPOS MENORES DE TECNOLOGÍAS DE LA INFORMACIÓN Y COMUNICACIONES</t>
  </si>
  <si>
    <t>3.1.1</t>
  </si>
  <si>
    <t>ASUNTOS ECONÓMICOS Y COMERCIALES EN GENERAL</t>
  </si>
  <si>
    <t>09_21</t>
  </si>
  <si>
    <t>COORDINACIÓN GENERAL DE DESARROLLO ECONÓMICO Y COMBATE A LA DESIGUALDAD</t>
  </si>
  <si>
    <t>DESARROLLO ECONÓMICO</t>
  </si>
  <si>
    <t>023_21</t>
  </si>
  <si>
    <t>DESPACHO DE LA COORDINACIÓN GENERAL DE D</t>
  </si>
  <si>
    <t>ADMINISTRACIÓN DEL DESPACHO</t>
  </si>
  <si>
    <t>PRENDAS DE SEGURIDAD Y PROTECCIÓN PERSONAL</t>
  </si>
  <si>
    <t>2.1.5</t>
  </si>
  <si>
    <t>PROTECCIÓN DE LA DIVERSIDAD BIOLÓGICA Y DEL PAISAJE</t>
  </si>
  <si>
    <t>DESARROLLO SUSTENTABLE DE LA CIUDAD</t>
  </si>
  <si>
    <t>021_21</t>
  </si>
  <si>
    <t>UNIDAD DE ACOPIO Y SALUD ANIMAL MUNICIPA</t>
  </si>
  <si>
    <t>CONTROL DE FELINOS, CANINOS Y VIDA SILVESTRE EN EL MUNICIPIO</t>
  </si>
  <si>
    <t>2.6-09-20</t>
  </si>
  <si>
    <t>SUCEDE 2020 (APORTACIÓN ESTATAL)</t>
  </si>
  <si>
    <t>2.6-06-20</t>
  </si>
  <si>
    <t>PROGRAMA BARRIOS DE PAZ 2020 (APORTACIÓN ESTATAL)</t>
  </si>
  <si>
    <t>2.5-04-20</t>
  </si>
  <si>
    <t>PRODDER 2020 (APORTACIÓN FEDERAL)</t>
  </si>
  <si>
    <t>1.5-01-21</t>
  </si>
  <si>
    <t>PARTICIPACIONES FEDERALES 2021</t>
  </si>
  <si>
    <t>SUELDO BASE AL PERSONAL PERMANENTE</t>
  </si>
  <si>
    <t>FINIQUITOS CONFIANZA</t>
  </si>
  <si>
    <t>GRATIFICACIÓN DE FIN DE AÑO</t>
  </si>
  <si>
    <t>OTRAS PRESTACIONES SOCIALES Y ECONÓMICAS</t>
  </si>
  <si>
    <t>1.6-01-21</t>
  </si>
  <si>
    <t>PARTICIPACIONES ESTATALES 2021</t>
  </si>
  <si>
    <t>SUELDOS BASE AL PERSONAL EVENTUAL</t>
  </si>
  <si>
    <t>FINIQUITOS A EVENTUALES</t>
  </si>
  <si>
    <t>1.7.2</t>
  </si>
  <si>
    <t>PROTECCIÓN CIVIL</t>
  </si>
  <si>
    <t>008_21</t>
  </si>
  <si>
    <t>DIRECCIÓN GENERAL DE PROTECCIÓN CIVIL Y</t>
  </si>
  <si>
    <t>SERVICIO DE UNIDADES MOVILES ARRENDADAS</t>
  </si>
  <si>
    <t>SISTEMAS INFORMATICOS MODERNIZADOS RECIBIDOS</t>
  </si>
  <si>
    <t>016_21</t>
  </si>
  <si>
    <t>DIRECCIÓN DE ALUMBRADO PÚBLICO</t>
  </si>
  <si>
    <t>SERVICIO DE MANTENIMIENTO DE ALUMBRADO PÚBLICO</t>
  </si>
  <si>
    <t>INTERESES DE LA DEUDA INTERNA CON INSTITUCIONES  DE CRÉDITO</t>
  </si>
  <si>
    <t>COMISARÍA DE LA POLICÍA</t>
  </si>
  <si>
    <t>PROTECCIÓN CIVIL Y SERVICIOS MÉDICOS</t>
  </si>
  <si>
    <t>ARRENDAMIENTO DE MOBILIARIO Y EQUIPO DE ADMINISTRACIÓN, EDUCACIONAL Y RECREATIVO</t>
  </si>
  <si>
    <t>PRODUCTOS ALIMENTICIOS PARA ANIMALES</t>
  </si>
  <si>
    <t>PRODUCTOS QUÍMICOS, FARMACÉUTICOS Y DE LABORATORIO ADQUIRIDOS COMO MATERIA PRIMA</t>
  </si>
  <si>
    <t>OTROS PRODUCTOS ADQUIRIDOS COMO MATERIA PRIMA</t>
  </si>
  <si>
    <t>CÁMARAS FOTOGRÁFICAS Y DE VIDEO</t>
  </si>
  <si>
    <t>MAQUINARIA Y EQUIPO AGROPECUARIO</t>
  </si>
  <si>
    <t>EVENTOS DE LA COORDINACIÓN GENERAL DE DESARROLLO ECONÓMICO</t>
  </si>
  <si>
    <t>LIMPIEZA DE MINAS DE BASALTO</t>
  </si>
  <si>
    <t>GASTOS DE ORDEN  SOCIAL Y CULTURAL</t>
  </si>
  <si>
    <t>024_21</t>
  </si>
  <si>
    <t>DIRECCIÓN GENERAL DE DESARROLLO RURAL</t>
  </si>
  <si>
    <t>CAL AGRÍCOLA</t>
  </si>
  <si>
    <t>SUBSIDIOS A LA PRODUCCIÓN</t>
  </si>
  <si>
    <t>INDEMINIZACIÓN AL PRODUCTOR GANADERO</t>
  </si>
  <si>
    <t>PAQUETE AGROECOLÓGICO</t>
  </si>
  <si>
    <t>FERTILIZANTES, PESTICIDAS Y OTROS AGROQUÍMICOS</t>
  </si>
  <si>
    <t>ADMINISTRACIÓN CENTRAL DE PROTECCIÓN CIVIL Y BOMBEROS</t>
  </si>
  <si>
    <t>PRODUCTOS ALIMENTICIOS PARA PERSONAS</t>
  </si>
  <si>
    <t>ACEITES Y LUBRICANTES PARA UNIDADES</t>
  </si>
  <si>
    <t>REFACCIONES Y ACCESORIOS MENORES DE EQUIPO DE TRANSPORTE</t>
  </si>
  <si>
    <t>OTROS ARRENDAMIENTOS</t>
  </si>
  <si>
    <t>MAQUINARIA Y EQUIPO INDUSTRIAL</t>
  </si>
  <si>
    <t>EQUIPO Y HERRAMIENTA MANUAL</t>
  </si>
  <si>
    <t>MEDICINAS Y PRODUCTOS FARMACÉUTICOS</t>
  </si>
  <si>
    <t>EQUIPO DE COMUNICACIÓN Y TELECOMUNICACIÓN</t>
  </si>
  <si>
    <t>EQUIPOS DE PROTECCIÓN PERSONAL PARA ELEMENTOS DE PCYB</t>
  </si>
  <si>
    <t>MATERIAL DE LIMPIEZA</t>
  </si>
  <si>
    <t>SERVICIOS POSTALES Y TELEGRÁFICOS</t>
  </si>
  <si>
    <t>FLETES Y MANIOBRAS</t>
  </si>
  <si>
    <t>CONSERVACIÓN Y MANTENIMIENTO MENOR DE INMUEBLES</t>
  </si>
  <si>
    <t>REPARACIÓN Y MANTENIMIENTO DE EQUIPO DE TRANSPORTE</t>
  </si>
  <si>
    <t>036_21</t>
  </si>
  <si>
    <t>DIRECCIÓN GENERAL DE VIVIENDA</t>
  </si>
  <si>
    <t>CAPACITACIÓN</t>
  </si>
  <si>
    <t>PASAJES AÉREOS</t>
  </si>
  <si>
    <t>VIÁTICOS EN EL PAÍS</t>
  </si>
  <si>
    <t>MATRIALES Y SUMINISTROS PARA SEGURIDAD</t>
  </si>
  <si>
    <t>PRENDAS DE PROTECCIÓN PARA SEGURIDAD PÚBLICA Y NACIONAL</t>
  </si>
  <si>
    <t>SERVICIOS DE CAPACITACIÓN</t>
  </si>
  <si>
    <t>DIVERSOS GASTOS POR INCIDENTE VIAL</t>
  </si>
  <si>
    <t>025_21</t>
  </si>
  <si>
    <t>DIRECCIÓN GENERAL DE TURISMO</t>
  </si>
  <si>
    <t>APOYO A TRADICIONES</t>
  </si>
  <si>
    <t>REFACCIONES Y ACCESORIOS MENORES DE EQUIPO DE CÓMPUTO Y TECNOLOGÍAS DE LA INFORMACIÓN</t>
  </si>
  <si>
    <t>HERRAMIENTAS, REFACCIONES Y ACCESORIOS MENORES</t>
  </si>
  <si>
    <t>TELEFONÍA TRADICIONAL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</si>
  <si>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</si>
  <si>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</si>
  <si>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HERRAMIENTAS Y MÁQUINAS-HERRAMIENTA</t>
  </si>
  <si>
    <t>LICENCIAS INFORMÁTICAS E INTELECTUALES</t>
  </si>
  <si>
    <t>1.3.5</t>
  </si>
  <si>
    <t>ASUNTOS JURÍDICOS</t>
  </si>
  <si>
    <t>03_21</t>
  </si>
  <si>
    <t>SINDICATURA</t>
  </si>
  <si>
    <t>010_21</t>
  </si>
  <si>
    <t>DESPACHO DE LA SINDICATURA</t>
  </si>
  <si>
    <t>DEFENSORÍA LEGAL</t>
  </si>
  <si>
    <t>MATERIAL IMPRESO E INFORMACIÓN DIGITAL</t>
  </si>
  <si>
    <t>MATERIALES PARA EL REGISTRO E IDENTIFICACIÓN DE BIENES Y PERSONAS</t>
  </si>
  <si>
    <t>SERVICIOS LEGALES, DE CONTABILIDAD, AUDITORÍA Y RELACIONADOS</t>
  </si>
  <si>
    <t>APOYO A INSTITUCIONES EDUCATIVAS</t>
  </si>
  <si>
    <t>AYUDAS SOCIALES A INSTITUCIONES DE ENSEÑANZA</t>
  </si>
  <si>
    <t>014_21</t>
  </si>
  <si>
    <t>DIRECCIÓN DE AGENCIAS Y DELEGACIONES</t>
  </si>
  <si>
    <t>APOYO A LAS AGENCIAS Y DELEGACIONES DEL MUNICIPIO</t>
  </si>
  <si>
    <t>APOYO A LAS JEFAS DE FAMILIA</t>
  </si>
  <si>
    <t>APOYO A LOS ADULTOS MAYORES</t>
  </si>
  <si>
    <t>SERVICIOS DE INVESTIGACION CIENTIFICA Y DESARROLLO</t>
  </si>
  <si>
    <t>004_21</t>
  </si>
  <si>
    <t>DIRECCIÓN GENERAL DE RELACIONES PÚBLICAS</t>
  </si>
  <si>
    <t>SERVICIOS DE ALIMENTOS</t>
  </si>
  <si>
    <t>UTENSILIOS PARA EL SERVICIO DE ALIMENTACIÓN</t>
  </si>
  <si>
    <t>GASTOS DE CEREMONIAL</t>
  </si>
  <si>
    <t>SERVICIOS DE PROTECCIÓN Y SEGURIDAD</t>
  </si>
  <si>
    <t>SERVICIO DE RECOLECCIÓN DE MALEZA</t>
  </si>
  <si>
    <t>SERVICIOS DE PODA Y TALA</t>
  </si>
  <si>
    <t>SERVICIO DE BALIZAMIENTO Y SEÑALETICA</t>
  </si>
  <si>
    <t>020_21</t>
  </si>
  <si>
    <t>DIRECCIÓN GENERAL DE SERVICIOS MÉDICOS M</t>
  </si>
  <si>
    <t>SERVICIOS MÉDICOS DE CALIDAD</t>
  </si>
  <si>
    <t>MATERIALES COMPLEMENTARIOS</t>
  </si>
  <si>
    <t>INSTALACIÓN, REPARACIÓN Y MANTENIMIENTO DE EQUIPO E INSTRUMENTAL MÉDICO Y DE LABORATORIO</t>
  </si>
  <si>
    <t>028_21</t>
  </si>
  <si>
    <t>DIRECCIÓN DE PROYECTO CAJITITLAN</t>
  </si>
  <si>
    <t>QUEMAS AGRICOLAS E INCENDIOS FORESTALES PREVENIDOS</t>
  </si>
  <si>
    <t>OTROS PRODUCTOS QUÍMICOS</t>
  </si>
  <si>
    <t>029_21</t>
  </si>
  <si>
    <t>DIRECCIÓN GENERAL DE PROTECCIÓN Y SUSTEN</t>
  </si>
  <si>
    <t>INDUSTRIAS REGULADAS</t>
  </si>
  <si>
    <t>AYUDAS SOCIALES A INSTITUCIONES SIN FINES DE LUCRO</t>
  </si>
  <si>
    <t>CLAD</t>
  </si>
  <si>
    <t>PROGRAMA DE ECONOMÍA SOLIDARIA TLAJOMULCO</t>
  </si>
  <si>
    <t>SERVIDORES PUBLCIOS MUNICIPALES CAPACITADOS</t>
  </si>
  <si>
    <t>SERVICIOS DE LA INDUSTRIA FÍLMICA, DEL SONIDO Y DEL VIDEO</t>
  </si>
  <si>
    <t>SERVICIO DE CREACIÓN Y DIFUSIÓN DE CONTENIDO EXCLUSIVAMENTE A  TRAVÉS DE INTERNET</t>
  </si>
  <si>
    <t>002_21</t>
  </si>
  <si>
    <t>DIRECCION GENERAL DE COMUNICACION SOCIAL</t>
  </si>
  <si>
    <t>UNIDADES RESPONSABLES DE GASTO EVALUADAS</t>
  </si>
  <si>
    <t>005_21</t>
  </si>
  <si>
    <t>SECRETARÍA PARTICULAR DE PRESIDENCIA</t>
  </si>
  <si>
    <t>APOYO ECONÓMICO A PERSONAS FÍSICAS, ASOCIACIONES E INSTITUCIONES SIN FINES DE LUCRO</t>
  </si>
  <si>
    <t>PROYECTO DE PRESUPUESTO</t>
  </si>
  <si>
    <t>SERVICIOS DE CONSULTORÍA ADMINISTRATIVA, PROCESOS, TÉCNICA Y EN TECNOLOGÍAS DE LA INFORMACIÓN</t>
  </si>
  <si>
    <t>REFACCIONES Y ACCESORIOS MENORES DE EDIFICIOS</t>
  </si>
  <si>
    <t>SERVICIOS DE COBRANZA, INVESTIGACIÓN CREDITICIA Y SIMILAR</t>
  </si>
  <si>
    <t>DIVERSAS DEVOLUCIONES</t>
  </si>
  <si>
    <t>PENAS, MULTAS, ACCESORIOS Y ACTUALIZACIONES</t>
  </si>
  <si>
    <t>TRANSFERENCIAS A FIDEICOMISOS DE ENTIDADES FEDERATIVAS Y MUNICIPIOS</t>
  </si>
  <si>
    <t>MUEBLES, EXCEPTO DE OFICINA Y ESTANTERÍA</t>
  </si>
  <si>
    <t>OTROS MOBILIARIOS Y EQUIPOS DE ADMINISTRACIÓN</t>
  </si>
  <si>
    <t>EJECUCIÓN DE PROYECTOS PRODUCTIVOS NO INCLUIDOS EN CONCEPTOS ANTERIORES DE ESTE CAPÍTULO</t>
  </si>
  <si>
    <t>GAS LP</t>
  </si>
  <si>
    <t>SERVICIOS DE TELECOMUNICACIONES Y SATÉLITES</t>
  </si>
  <si>
    <t>ARRENDAMIENTO DE EDIFICIOS</t>
  </si>
  <si>
    <t>SEGUROS DE RESPONSABILIDAD PATRIMONIAL Y FIANZAS</t>
  </si>
  <si>
    <t>SEGURO DE BIENES PATRIMONIALES</t>
  </si>
  <si>
    <t>SERVICIOS DE CREATIVIDAD, PREPRODUCCIÓN Y PRODUCCIÓN DE PUBLICIDAD, EXCEPTO INTERNET</t>
  </si>
  <si>
    <t>SERVICIOS FUNERARIOS Y DE CEMENTERIOS</t>
  </si>
  <si>
    <t>OTRO MOBILIARIO Y EQUIPO EDUCACIONAL Y RECREATIVO</t>
  </si>
  <si>
    <t>DIETAS</t>
  </si>
  <si>
    <t>RETRIBUCIONES POR SERVICIOS DE CARÁCTER SOCIAL</t>
  </si>
  <si>
    <t>HORAS EXTRAORDINARIAS</t>
  </si>
  <si>
    <t>COMPENSACIONES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</si>
  <si>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</si>
  <si>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</si>
  <si>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</si>
  <si>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</si>
  <si>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</si>
  <si>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INDEMNIZACIONES</t>
  </si>
  <si>
    <t>IMPACTO AL SALARIO EN EL TRANSCURSO DEL AÑO</t>
  </si>
  <si>
    <t>SERVICIOS DE JARDINERÍA Y FUMIGACIÓN</t>
  </si>
  <si>
    <t>EQUIPO MÉDICO Y DE LABORATORIO</t>
  </si>
  <si>
    <t>2.6.8</t>
  </si>
  <si>
    <t>OTROS GRUPOS VULNERABLES</t>
  </si>
  <si>
    <t>13_21</t>
  </si>
  <si>
    <t>INSTITUTO MUNICIPAL DE LA MUJER TLAJOMULQUENSE</t>
  </si>
  <si>
    <t>031_21</t>
  </si>
  <si>
    <t>INSTITUTO MUNICIPAL DE LA MUJER TLAJOMUL</t>
  </si>
  <si>
    <t>ATENCION A MUJERES DEL MUNICIPIO</t>
  </si>
  <si>
    <t>2.6.3</t>
  </si>
  <si>
    <t>FAMILIA E HIJOS</t>
  </si>
  <si>
    <t>12_21</t>
  </si>
  <si>
    <t>SISTEMA INTEGRAL PARA EL DESARROLLO DE LA FAMILIA</t>
  </si>
  <si>
    <t>030_21</t>
  </si>
  <si>
    <t>SISTEMA INTEGRAL PARA EL DESARROLLO DE L</t>
  </si>
  <si>
    <t>2.4.2</t>
  </si>
  <si>
    <t>CULTURA</t>
  </si>
  <si>
    <t>10_21</t>
  </si>
  <si>
    <t>INSTITUTO DE CULTURA</t>
  </si>
  <si>
    <t>026_21</t>
  </si>
  <si>
    <t>POLITICA CULTURAL DE TLAJOMULCO DE ZUÑIGA</t>
  </si>
  <si>
    <t>2.4.1</t>
  </si>
  <si>
    <t>DEPORTE Y RECREACIÓN</t>
  </si>
  <si>
    <t>F</t>
  </si>
  <si>
    <t>16_21</t>
  </si>
  <si>
    <t>CONSEJO MUNICIPAL DEL DEPORTE DE TLAJOMULCO</t>
  </si>
  <si>
    <t>034_21</t>
  </si>
  <si>
    <t>CONSEJO MUNICIPAL DEL DEPORTE DE TLAJOMU</t>
  </si>
  <si>
    <t>ACTIVIDADES DEPORTIVAS Y RECREATIVAS EN EL MUNICIPIO</t>
  </si>
  <si>
    <t>2.6-05-20</t>
  </si>
  <si>
    <t>ESTRATEGIA ALE 2020 (APORTACIÓN ESTATAL)</t>
  </si>
  <si>
    <t>2.6-03-20</t>
  </si>
  <si>
    <t>PROGRAMA FONDO TALLERES 2020 (APORTACIÓN ESTATAL)</t>
  </si>
  <si>
    <t>2.6-04-20</t>
  </si>
  <si>
    <t>INTERVENCION PARA EL MANTO DE CUERPOS DE AGUA 2020 (APORTACIÓN ESTATAL)</t>
  </si>
  <si>
    <t>2.6-01-20</t>
  </si>
  <si>
    <t>SUBSIDIO POLICÍA METROPOLITANA 2020 (APORTACIÓN ESTATAL)</t>
  </si>
  <si>
    <t>1.1-02-20</t>
  </si>
  <si>
    <t>BANOBRAS INFRAESTRUCTURA</t>
  </si>
  <si>
    <t>Total general</t>
  </si>
  <si>
    <t>Suma de Nuevo Importe Ajustado</t>
  </si>
  <si>
    <t>Capítulo</t>
  </si>
  <si>
    <t>Fuente de Financiamiento</t>
  </si>
  <si>
    <t>Tipo de Gasto</t>
  </si>
  <si>
    <t>GASTO CORRIENTE</t>
  </si>
  <si>
    <t>GASTO DE CAPITAL</t>
  </si>
  <si>
    <t>AMORTIZACIÓN DE LA DEUDA Y DISMINUCIÓN DE PASIVOS</t>
  </si>
  <si>
    <t>Segunda Modificación 2021</t>
  </si>
  <si>
    <t>Primera Modificación 2021</t>
  </si>
  <si>
    <t>INSTRUMENTAL MÉDICO Y DE LABORATORIO</t>
  </si>
  <si>
    <t>Total</t>
  </si>
  <si>
    <t>Finalidad</t>
  </si>
  <si>
    <t>Función</t>
  </si>
  <si>
    <t>Subfuncion</t>
  </si>
  <si>
    <t>DESARROLLO ECONOMICO</t>
  </si>
  <si>
    <t>GOBIERNO</t>
  </si>
  <si>
    <t>DESARROLLO SOCIAL</t>
  </si>
  <si>
    <t>ASUNTOS ECONOMICOS, COMERCIALES Y LABORALES EN GENERAL</t>
  </si>
  <si>
    <t>COORDINACION DE LA POLITICA DE GOBIERNO</t>
  </si>
  <si>
    <t>RECREACION, CULTURA Y OTRAS MANIFESTACIONES SOCIALES</t>
  </si>
  <si>
    <t>VIVIENDA Y SERVICIOS A LA COMUNIDAD</t>
  </si>
  <si>
    <t>CIENCIA, TECNOLOGIA E INNOVACION</t>
  </si>
  <si>
    <t>PROTECCION SOCIAL</t>
  </si>
  <si>
    <t>PROTECCION AMBIENTAL</t>
  </si>
  <si>
    <t>PROTECCION SOCIA</t>
  </si>
  <si>
    <t>ASUNTOS DE ORDEN PÚBLICO Y DE SEGURIDAD INTERIOR</t>
  </si>
  <si>
    <t>%</t>
  </si>
  <si>
    <t>FONDO DE FORTALECIMIENTO MUNICIPAL 2020 (FORTAMUN) INTERES</t>
  </si>
  <si>
    <t>FONDO DE INFRAESTRUCTURA SOCIAL MUNICIPAL 2020 (FISM) INTERES</t>
  </si>
  <si>
    <t>FORTASEG 2020 (APORTACIÓN FEDERAL) INTERES</t>
  </si>
  <si>
    <t>PROGRAMA EMERGENTE DE REACTIVACIÓN ECONOMICA - CEPE (APORTACIÓN ESTATAL ) 2020 INTERES</t>
  </si>
  <si>
    <t>SUCEDE 2020 (APORTACIÓN ESTATAL) INTERES</t>
  </si>
  <si>
    <t>OTROS GASTOS POR RESPONSABILIDADES</t>
  </si>
  <si>
    <t>SERVICIOS DE RECAUDACIÓN, TRASLADO Y CUSTODIA DE VALORES</t>
  </si>
  <si>
    <t>Total Segunda Modificación 2021</t>
  </si>
  <si>
    <t>Nombre</t>
  </si>
  <si>
    <t>Programas y Proyectos</t>
  </si>
  <si>
    <t xml:space="preserve"> Programa</t>
  </si>
  <si>
    <t xml:space="preserve"> Total Segunda Modificación 2021</t>
  </si>
  <si>
    <t>Etiquetas de columna</t>
  </si>
  <si>
    <t>(Todas)</t>
  </si>
  <si>
    <t>Apoyos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</si>
</sst>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5" borderId="0" xfId="0" applyFont="1" applyFill="1" applyAlignment="1"/>
    <xf numFmtId="4" fontId="2" fillId="0" borderId="0" xfId="0" applyNumberFormat="1" applyFont="1"/>
    <xf numFmtId="4" fontId="0" fillId="0" borderId="0" xfId="0" applyNumberFormat="1"/>
    <xf numFmtId="0" fontId="0" fillId="6" borderId="0" xfId="0" applyFill="1"/>
    <xf numFmtId="4" fontId="0" fillId="6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horizontal="left" wrapText="1"/>
    </xf>
    <xf numFmtId="0" fontId="2" fillId="7" borderId="0" xfId="0" applyFont="1" applyFill="1"/>
    <xf numFmtId="43" fontId="2" fillId="7" borderId="0" xfId="1" applyFont="1" applyFill="1"/>
    <xf numFmtId="10" fontId="0" fillId="0" borderId="0" xfId="2" applyNumberFormat="1" applyFont="1"/>
    <xf numFmtId="0" fontId="0" fillId="0" borderId="0" xfId="0" applyFill="1"/>
    <xf numFmtId="4" fontId="0" fillId="0" borderId="0" xfId="0" applyNumberFormat="1" applyFill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4" fontId="2" fillId="8" borderId="0" xfId="0" applyNumberFormat="1" applyFont="1" applyFill="1"/>
    <xf numFmtId="0" fontId="0" fillId="0" borderId="0" xfId="0" applyAlignment="1">
      <alignment horizontal="center" vertical="center"/>
    </xf>
    <xf numFmtId="10" fontId="2" fillId="7" borderId="0" xfId="2" applyNumberFormat="1" applyFont="1" applyFill="1" applyAlignment="1">
      <alignment horizontal="center"/>
    </xf>
    <xf numFmtId="164" fontId="0" fillId="0" borderId="0" xfId="2" applyNumberFormat="1" applyFont="1"/>
    <xf numFmtId="10" fontId="0" fillId="0" borderId="0" xfId="0" applyNumberForma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2" fillId="8" borderId="0" xfId="0" applyFont="1" applyFill="1" applyAlignment="1">
      <alignment vertical="center"/>
    </xf>
    <xf numFmtId="43" fontId="2" fillId="8" borderId="0" xfId="1" applyFont="1" applyFill="1" applyAlignment="1">
      <alignment vertical="center"/>
    </xf>
    <xf numFmtId="10" fontId="2" fillId="8" borderId="0" xfId="2" applyNumberFormat="1" applyFont="1" applyFill="1" applyAlignment="1">
      <alignment vertical="center"/>
    </xf>
    <xf numFmtId="43" fontId="0" fillId="8" borderId="0" xfId="0" applyNumberFormat="1" applyFill="1"/>
    <xf numFmtId="43" fontId="0" fillId="0" borderId="0" xfId="0" applyNumberFormat="1" applyAlignment="1">
      <alignment vertical="center"/>
    </xf>
    <xf numFmtId="0" fontId="0" fillId="0" borderId="0" xfId="0" applyNumberFormat="1"/>
    <xf numFmtId="43" fontId="0" fillId="0" borderId="0" xfId="0" applyNumberFormat="1" applyAlignment="1">
      <alignment horizontal="right" vertical="center"/>
    </xf>
    <xf numFmtId="43" fontId="0" fillId="0" borderId="0" xfId="0" applyNumberFormat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1"/>
    </xf>
    <xf numFmtId="43" fontId="0" fillId="7" borderId="0" xfId="1" applyFont="1" applyFill="1"/>
    <xf numFmtId="43" fontId="0" fillId="8" borderId="0" xfId="1" applyFont="1" applyFill="1"/>
    <xf numFmtId="0" fontId="0" fillId="8" borderId="0" xfId="0" applyFill="1" applyAlignment="1">
      <alignment wrapText="1"/>
    </xf>
    <xf numFmtId="43" fontId="0" fillId="7" borderId="0" xfId="0" applyNumberFormat="1" applyFill="1"/>
    <xf numFmtId="0" fontId="0" fillId="7" borderId="0" xfId="0" applyFill="1" applyAlignment="1">
      <alignment horizontal="left"/>
    </xf>
    <xf numFmtId="4" fontId="0" fillId="0" borderId="0" xfId="0" applyNumberFormat="1" applyAlignment="1">
      <alignment vertical="center"/>
    </xf>
    <xf numFmtId="0" fontId="2" fillId="7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512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35" formatCode="_-* #,##0.00_-;\-* #,##0.00_-;_-* &quot;-&quot;??_-;_-@_-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35" formatCode="_-* #,##0.00_-;\-* #,##0.00_-;_-* &quot;-&quot;??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vertical="center" readingOrder="0"/>
    </dxf>
    <dxf>
      <numFmt numFmtId="35" formatCode="_-* #,##0.00_-;\-* #,##0.00_-;_-* &quot;-&quot;??_-;_-@_-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right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kuit" refreshedDate="44405.675975810183" createdVersion="4" refreshedVersion="4" minRefreshableVersion="3" recordCount="364">
  <cacheSource type="worksheet">
    <worksheetSource ref="A1:AL365" sheet="CUBO 16-07-2021 (BASE FINAL)"/>
  </cacheSource>
  <cacheFields count="38">
    <cacheField name="CLAVE" numFmtId="0">
      <sharedItems/>
    </cacheField>
    <cacheField name="Codigo Origen" numFmtId="0">
      <sharedItems/>
    </cacheField>
    <cacheField name="Origen (FF)" numFmtId="0">
      <sharedItems count="25">
        <s v="RECURSOS FISCALES 2021"/>
        <s v="EMPEDRADOS 2020 (APORTACIÓN MUNICIPAL)"/>
        <s v="FONDO DE FORTALECIMIENTO MUNICIPAL 2021 (FORTAMUN)"/>
        <s v="EMPEDRADOS 2020 (APORTACIÓN ESTATAL)"/>
        <s v="FONDO MUNICIPAL EXCLUSIVO PARA LA RECAUDACIÓN DE RECURSOS DESTINADOS PARA LA CREACIÓN O MEJORAMIENTO DE INFRAESTRUCTURA Y EQUIPAMIENTOS URBANOS EN ESPACIOS PÚBLICOS"/>
        <s v="FONDO DE INFRAESTRUCTURA SOCIAL MUNICIPAL 2021 (FISM)"/>
        <s v="EMPEDRADOS 2021 (APORTACIÓN ESTATAL)"/>
        <s v="BANOBRAS INFRAESTRUCTURA"/>
        <s v="RECURSOS FISCALES (RESERVAS TERRITORIALES)"/>
        <s v="ESTRATEGIA ALE 2021 (APORTACIÓN ESTATAL)"/>
        <s v="PRODDER 2020 (APORTACIÓN FEDERAL)"/>
        <s v="ESTRATEGIA ALE 2020 (APORTACIÓN ESTATAL)"/>
        <s v="PROGRAMA FONDO TALLERES 2020 (APORTACIÓN ESTATAL)"/>
        <s v="INTERVENCION PARA EL MANTO DE CUERPOS DE AGUA 2020 (APORTACIÓN ESTATAL)"/>
        <s v="SUBSIDIO POLICÍA METROPOLITANA 2020 (APORTACIÓN ESTATAL)"/>
        <s v="BARRIOS DE PAZ 2021 (APORTACIÓN ESTATAL)"/>
        <s v="FORTASEG 2020 (APORTACIÓN FEDERAL)"/>
        <s v="FONDO DE FORTALECIMIENTO MUNICIPAL 2020 (FORTAMUN)"/>
        <s v="FONDO DE INFRAESTRUCTURA SOCIAL MUNICIPAL 2020 (FISM)"/>
        <s v="SUBSIDIO POLICÍA METROPOLITANA 2021 (APORTACIÓN ESTATAL)"/>
        <s v="PARTICIPACIONES FEDERALES 2021"/>
        <s v="PARTICIPACIONES ESTATALES 2021"/>
        <s v="PROGRAMA EMERGENTE DE REACTIVACIÓN ECONOMICA - CEPE (APORTACIÓN ESTATAL ) 2020"/>
        <s v="SUCEDE 2020 (APORTACIÓN ESTATAL)"/>
        <s v="PROGRAMA BARRIOS DE PAZ 2020 (APORTACIÓN ESTATAL)"/>
      </sharedItems>
    </cacheField>
    <cacheField name="Codigo Subfuncion" numFmtId="0">
      <sharedItems count="14">
        <s v="1.3.4"/>
        <s v="2.1.5"/>
        <s v="2.6.3"/>
        <s v="2.6.8"/>
        <s v="2.4.2"/>
        <s v="2.7.1"/>
        <s v="2.2.7"/>
        <s v="1.7.1"/>
        <s v="1.7.2"/>
        <s v="3.8.2"/>
        <s v="2.1.1"/>
        <s v="3.1.1"/>
        <s v="1.3.5"/>
        <s v="2.4.1"/>
      </sharedItems>
    </cacheField>
    <cacheField name="Nombre Subfuncion" numFmtId="0">
      <sharedItems/>
    </cacheField>
    <cacheField name="Codigo Clasifi. Prog" numFmtId="0">
      <sharedItems/>
    </cacheField>
    <cacheField name="Cod. Dependencia" numFmtId="0">
      <sharedItems/>
    </cacheField>
    <cacheField name="Dependencia" numFmtId="0">
      <sharedItems/>
    </cacheField>
    <cacheField name="Codigo Programa" numFmtId="0">
      <sharedItems containsSemiMixedTypes="0" containsString="0" containsNumber="1" containsInteger="1" minValue="1" maxValue="9"/>
    </cacheField>
    <cacheField name="Nombre programa" numFmtId="0">
      <sharedItems/>
    </cacheField>
    <cacheField name="Cod. Unidad Ejectura" numFmtId="0">
      <sharedItems/>
    </cacheField>
    <cacheField name="Centro costos" numFmtId="0">
      <sharedItems/>
    </cacheField>
    <cacheField name="Codigo Proyecto" numFmtId="0">
      <sharedItems containsSemiMixedTypes="0" containsString="0" containsNumber="1" containsInteger="1" minValue="1" maxValue="60"/>
    </cacheField>
    <cacheField name="Proyecto" numFmtId="0">
      <sharedItems/>
    </cacheField>
    <cacheField name="Tipo de Gasto" numFmtId="0">
      <sharedItems/>
    </cacheField>
    <cacheField name="Capitulo codigo" numFmtId="0">
      <sharedItems containsSemiMixedTypes="0" containsString="0" containsNumber="1" containsInteger="1" minValue="1000" maxValue="9000" count="7">
        <n v="2000"/>
        <n v="3000"/>
        <n v="5000"/>
        <n v="4000"/>
        <n v="6000"/>
        <n v="9000"/>
        <n v="1000"/>
      </sharedItems>
    </cacheField>
    <cacheField name="Capitulo nombre" numFmtId="0">
      <sharedItems/>
    </cacheField>
    <cacheField name="Partida" numFmtId="0">
      <sharedItems containsSemiMixedTypes="0" containsString="0" containsNumber="1" containsInteger="1" minValue="1111" maxValue="9211" count="133">
        <n v="2611"/>
        <n v="2221"/>
        <n v="2531"/>
        <n v="2541"/>
        <n v="3591"/>
        <n v="5311"/>
        <n v="4211"/>
        <n v="3711"/>
        <n v="3751"/>
        <n v="4411"/>
        <n v="4451"/>
        <n v="3571"/>
        <n v="3111"/>
        <n v="4311"/>
        <n v="2481"/>
        <n v="2491"/>
        <n v="2521"/>
        <n v="3391"/>
        <n v="3541"/>
        <n v="3581"/>
        <n v="2111"/>
        <n v="2411"/>
        <n v="2231"/>
        <n v="3291"/>
        <n v="3811"/>
        <n v="3821"/>
        <n v="5111"/>
        <n v="5691"/>
        <n v="2591"/>
        <n v="3251"/>
        <n v="2211"/>
        <n v="2461"/>
        <n v="2471"/>
        <n v="2561"/>
        <n v="2961"/>
        <n v="5621"/>
        <n v="2911"/>
        <n v="5651"/>
        <n v="2721"/>
        <n v="3351"/>
        <n v="2421"/>
        <n v="3261"/>
        <n v="2511"/>
        <n v="3371"/>
        <n v="5611"/>
        <n v="5671"/>
        <n v="6121"/>
        <n v="6131"/>
        <n v="6151"/>
        <n v="2711"/>
        <n v="5151"/>
        <n v="2441"/>
        <n v="2121"/>
        <n v="2161"/>
        <n v="3181"/>
        <n v="3471"/>
        <n v="3511"/>
        <n v="3551"/>
        <n v="5811"/>
        <n v="5911"/>
        <n v="2141"/>
        <n v="2941"/>
        <n v="2991"/>
        <n v="3141"/>
        <n v="3521"/>
        <n v="3531"/>
        <n v="5971"/>
        <n v="9111"/>
        <n v="3361"/>
        <n v="3941"/>
        <n v="2981"/>
        <n v="3381"/>
        <n v="3921"/>
        <n v="9211"/>
        <n v="2181"/>
        <n v="3311"/>
        <n v="3331"/>
        <n v="2921"/>
        <n v="3431"/>
        <n v="3411"/>
        <n v="3421"/>
        <n v="3942"/>
        <n v="3951"/>
        <n v="4251"/>
        <n v="5121"/>
        <n v="5191"/>
        <n v="6321"/>
        <n v="1211"/>
        <n v="3321"/>
        <n v="3922"/>
        <n v="3611"/>
        <n v="3481"/>
        <n v="2451"/>
        <n v="1711"/>
        <n v="3721"/>
        <n v="5211"/>
        <n v="1321"/>
        <n v="1131"/>
        <n v="1322"/>
        <n v="1591"/>
        <n v="1221"/>
        <n v="3231"/>
        <n v="3161"/>
        <n v="3221"/>
        <n v="3341"/>
        <n v="3441"/>
        <n v="3451"/>
        <n v="3631"/>
        <n v="3911"/>
        <n v="3962"/>
        <n v="5231"/>
        <n v="5291"/>
        <n v="1111"/>
        <n v="1231"/>
        <n v="1331"/>
        <n v="1341"/>
        <n v="1411"/>
        <n v="1421"/>
        <n v="1431"/>
        <n v="1432"/>
        <n v="1441"/>
        <n v="1521"/>
        <n v="1611"/>
        <n v="2151"/>
        <n v="3651"/>
        <n v="3661"/>
        <n v="4431"/>
        <n v="2351"/>
        <n v="2391"/>
        <n v="5321"/>
        <n v="2821"/>
        <n v="2831"/>
        <n v="3961"/>
      </sharedItems>
    </cacheField>
    <cacheField name="Descripción" numFmtId="0">
      <sharedItems/>
    </cacheField>
    <cacheField name="Codigo Destino" numFmtId="0">
      <sharedItems containsSemiMixedTypes="0" containsString="0" containsNumber="1" containsInteger="1" minValue="0" maxValue="3"/>
    </cacheField>
    <cacheField name="Concepto Destino" numFmtId="0">
      <sharedItems/>
    </cacheField>
    <cacheField name="Importe Ajustado" numFmtId="4">
      <sharedItems containsSemiMixedTypes="0" containsString="0" containsNumber="1" minValue="0" maxValue="611312137.36000001"/>
    </cacheField>
    <cacheField name="Presupuestado" numFmtId="4">
      <sharedItems containsSemiMixedTypes="0" containsString="0" containsNumber="1" minValue="0" maxValue="623086171.60000002"/>
    </cacheField>
    <cacheField name="Pre-Comprometido" numFmtId="4">
      <sharedItems containsSemiMixedTypes="0" containsString="0" containsNumber="1" minValue="-46400" maxValue="331196574.06999999"/>
    </cacheField>
    <cacheField name="Comprometido" numFmtId="4">
      <sharedItems containsSemiMixedTypes="0" containsString="0" containsNumber="1" minValue="0" maxValue="331196574.06999999"/>
    </cacheField>
    <cacheField name="Devengado" numFmtId="4">
      <sharedItems containsSemiMixedTypes="0" containsString="0" containsNumber="1" minValue="0" maxValue="331196574.06999999"/>
    </cacheField>
    <cacheField name="Ejercido" numFmtId="4">
      <sharedItems containsSemiMixedTypes="0" containsString="0" containsNumber="1" minValue="0" maxValue="331191031.06"/>
    </cacheField>
    <cacheField name="Pagado" numFmtId="4">
      <sharedItems containsSemiMixedTypes="0" containsString="0" containsNumber="1" minValue="0" maxValue="331191031.06"/>
    </cacheField>
    <cacheField name="Saldo" numFmtId="4">
      <sharedItems containsSemiMixedTypes="0" containsString="0" containsNumber="1" minValue="-36461376.709999993" maxValue="280115563.29000002"/>
    </cacheField>
    <cacheField name="Transferencia Origen" numFmtId="4">
      <sharedItems containsSemiMixedTypes="0" containsString="0" containsNumber="1" minValue="0" maxValue="27000000"/>
    </cacheField>
    <cacheField name="Transferencia Destino" numFmtId="4">
      <sharedItems containsSemiMixedTypes="0" containsString="0" containsNumber="1" minValue="0" maxValue="7921426.9099999964"/>
    </cacheField>
    <cacheField name="Ampliación" numFmtId="4">
      <sharedItems containsSemiMixedTypes="0" containsString="0" containsNumber="1" minValue="0" maxValue="96200000"/>
    </cacheField>
    <cacheField name="Nuevo Importe Ajustado" numFmtId="4">
      <sharedItems containsSemiMixedTypes="0" containsString="0" containsNumber="1" minValue="0" maxValue="613634526.72000003"/>
    </cacheField>
    <cacheField name="Ampliación2" numFmtId="4">
      <sharedItems containsSemiMixedTypes="0" containsString="0" containsNumber="1" minValue="0" maxValue="24391695.690000001"/>
    </cacheField>
    <cacheField name="Ampliación por transferencia" numFmtId="4">
      <sharedItems containsSemiMixedTypes="0" containsString="0" containsNumber="1" minValue="0" maxValue="48000000"/>
    </cacheField>
    <cacheField name="Disminución" numFmtId="4">
      <sharedItems containsSemiMixedTypes="0" containsString="0" containsNumber="1" containsInteger="1" minValue="0" maxValue="0"/>
    </cacheField>
    <cacheField name="Disminución por transferencia" numFmtId="4">
      <sharedItems containsSemiMixedTypes="0" containsString="0" containsNumber="1" minValue="0" maxValue="54270000"/>
    </cacheField>
    <cacheField name="Ajuste por" numFmtId="4">
      <sharedItems containsSemiMixedTypes="0" containsString="0" containsNumber="1" minValue="-54270000" maxValue="45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A PAULA VEGA NEUENSCHWANDER" refreshedDate="44405.549322222221" createdVersion="4" refreshedVersion="4" minRefreshableVersion="3" recordCount="364">
  <cacheSource type="worksheet">
    <worksheetSource ref="A1:AG365" sheet="CUBO 16-07-2021 (BASE FINAL)"/>
  </cacheSource>
  <cacheFields count="33">
    <cacheField name="CLAVE" numFmtId="0">
      <sharedItems/>
    </cacheField>
    <cacheField name="Codigo Origen" numFmtId="0">
      <sharedItems/>
    </cacheField>
    <cacheField name="Origen (FF)" numFmtId="0">
      <sharedItems count="25">
        <s v="RECURSOS FISCALES 2021"/>
        <s v="EMPEDRADOS 2020 (APORTACIÓN MUNICIPAL)"/>
        <s v="FONDO DE FORTALECIMIENTO MUNICIPAL 2021 (FORTAMUN)"/>
        <s v="EMPEDRADOS 2020 (APORTACIÓN ESTATAL)"/>
        <s v="FONDO MUNICIPAL EXCLUSIVO PARA LA RECAUDACIÓN DE RECURSOS DESTINADOS PARA LA CREACIÓN O MEJORAMIENTO DE INFRAESTRUCTURA Y EQUIPAMIENTOS URBANOS EN ESPACIOS PÚBLICOS"/>
        <s v="FONDO DE INFRAESTRUCTURA SOCIAL MUNICIPAL 2021 (FISM)"/>
        <s v="EMPEDRADOS 2021 (APORTACIÓN ESTATAL)"/>
        <s v="BANOBRAS INFRAESTRUCTURA"/>
        <s v="RECURSOS FISCALES (RESERVAS TERRITORIALES)"/>
        <s v="ESTRATEGIA ALE 2021 (APORTACIÓN ESTATAL)"/>
        <s v="PRODDER 2020 (APORTACIÓN FEDERAL)"/>
        <s v="ESTRATEGIA ALE 2020 (APORTACIÓN ESTATAL)"/>
        <s v="PROGRAMA FONDO TALLERES 2020 (APORTACIÓN ESTATAL)"/>
        <s v="INTERVENCION PARA EL MANTO DE CUERPOS DE AGUA 2020 (APORTACIÓN ESTATAL)"/>
        <s v="SUBSIDIO POLICÍA METROPOLITANA 2020 (APORTACIÓN ESTATAL)"/>
        <s v="BARRIOS DE PAZ 2021 (APORTACIÓN ESTATAL)"/>
        <s v="FORTASEG 2020 (APORTACIÓN FEDERAL)"/>
        <s v="FONDO DE FORTALECIMIENTO MUNICIPAL 2020 (FORTAMUN)"/>
        <s v="FONDO DE INFRAESTRUCTURA SOCIAL MUNICIPAL 2020 (FISM)"/>
        <s v="SUBSIDIO POLICÍA METROPOLITANA 2021 (APORTACIÓN ESTATAL)"/>
        <s v="PARTICIPACIONES FEDERALES 2021"/>
        <s v="PARTICIPACIONES ESTATALES 2021"/>
        <s v="PROGRAMA EMERGENTE DE REACTIVACIÓN ECONOMICA - CEPE (APORTACIÓN ESTATAL ) 2020"/>
        <s v="SUCEDE 2020 (APORTACIÓN ESTATAL)"/>
        <s v="PROGRAMA BARRIOS DE PAZ 2020 (APORTACIÓN ESTATAL)"/>
      </sharedItems>
    </cacheField>
    <cacheField name="Codigo Subfuncion" numFmtId="0">
      <sharedItems/>
    </cacheField>
    <cacheField name="Nombre Subfuncion" numFmtId="0">
      <sharedItems/>
    </cacheField>
    <cacheField name="Codigo Clasifi. Prog" numFmtId="0">
      <sharedItems/>
    </cacheField>
    <cacheField name="Cod. Dependencia" numFmtId="0">
      <sharedItems/>
    </cacheField>
    <cacheField name="Dependencia" numFmtId="0">
      <sharedItems/>
    </cacheField>
    <cacheField name="Codigo Programa" numFmtId="0">
      <sharedItems containsSemiMixedTypes="0" containsString="0" containsNumber="1" containsInteger="1" minValue="1" maxValue="9"/>
    </cacheField>
    <cacheField name="Nombre programa" numFmtId="0">
      <sharedItems/>
    </cacheField>
    <cacheField name="Cod. Unidad Ejectura" numFmtId="0">
      <sharedItems/>
    </cacheField>
    <cacheField name="Centro costos" numFmtId="0">
      <sharedItems/>
    </cacheField>
    <cacheField name="Codigo Proyecto" numFmtId="0">
      <sharedItems containsSemiMixedTypes="0" containsString="0" containsNumber="1" containsInteger="1" minValue="1" maxValue="60"/>
    </cacheField>
    <cacheField name="Proyecto" numFmtId="0">
      <sharedItems/>
    </cacheField>
    <cacheField name="Tipo de Gasto" numFmtId="0">
      <sharedItems/>
    </cacheField>
    <cacheField name="Capitulo codigo" numFmtId="0">
      <sharedItems containsSemiMixedTypes="0" containsString="0" containsNumber="1" containsInteger="1" minValue="1000" maxValue="9000"/>
    </cacheField>
    <cacheField name="Capitulo nombre" numFmtId="0">
      <sharedItems/>
    </cacheField>
    <cacheField name="Partida" numFmtId="0">
      <sharedItems containsSemiMixedTypes="0" containsString="0" containsNumber="1" containsInteger="1" minValue="1111" maxValue="9211"/>
    </cacheField>
    <cacheField name="Descripción" numFmtId="0">
      <sharedItems/>
    </cacheField>
    <cacheField name="Codigo Destino" numFmtId="0">
      <sharedItems containsSemiMixedTypes="0" containsString="0" containsNumber="1" containsInteger="1" minValue="0" maxValue="3"/>
    </cacheField>
    <cacheField name="Concepto Destino" numFmtId="0">
      <sharedItems/>
    </cacheField>
    <cacheField name="Importe Ajustado" numFmtId="4">
      <sharedItems containsSemiMixedTypes="0" containsString="0" containsNumber="1" minValue="0" maxValue="611312137.36000001"/>
    </cacheField>
    <cacheField name="Presupuestado" numFmtId="4">
      <sharedItems containsSemiMixedTypes="0" containsString="0" containsNumber="1" minValue="0" maxValue="623086171.60000002"/>
    </cacheField>
    <cacheField name="Pre-Comprometido" numFmtId="4">
      <sharedItems containsSemiMixedTypes="0" containsString="0" containsNumber="1" minValue="-46400" maxValue="331196574.06999999"/>
    </cacheField>
    <cacheField name="Comprometido" numFmtId="4">
      <sharedItems containsSemiMixedTypes="0" containsString="0" containsNumber="1" minValue="0" maxValue="331196574.06999999"/>
    </cacheField>
    <cacheField name="Devengado" numFmtId="4">
      <sharedItems containsSemiMixedTypes="0" containsString="0" containsNumber="1" minValue="0" maxValue="331196574.06999999"/>
    </cacheField>
    <cacheField name="Ejercido" numFmtId="4">
      <sharedItems containsSemiMixedTypes="0" containsString="0" containsNumber="1" minValue="0" maxValue="331191031.06"/>
    </cacheField>
    <cacheField name="Pagado" numFmtId="4">
      <sharedItems containsSemiMixedTypes="0" containsString="0" containsNumber="1" minValue="0" maxValue="331191031.06"/>
    </cacheField>
    <cacheField name="Saldo" numFmtId="4">
      <sharedItems containsSemiMixedTypes="0" containsString="0" containsNumber="1" minValue="-36461376.709999993" maxValue="280115563.29000002"/>
    </cacheField>
    <cacheField name="Transferencia Origen" numFmtId="4">
      <sharedItems containsSemiMixedTypes="0" containsString="0" containsNumber="1" minValue="0" maxValue="27000000"/>
    </cacheField>
    <cacheField name="Transferencia Destino" numFmtId="4">
      <sharedItems containsSemiMixedTypes="0" containsString="0" containsNumber="1" minValue="0" maxValue="7921426.9099999964"/>
    </cacheField>
    <cacheField name="Ampliación" numFmtId="4">
      <sharedItems containsSemiMixedTypes="0" containsString="0" containsNumber="1" minValue="0" maxValue="96200000"/>
    </cacheField>
    <cacheField name="Nuevo Importe Ajustado" numFmtId="4">
      <sharedItems containsSemiMixedTypes="0" containsString="0" containsNumber="1" minValue="0" maxValue="613634526.72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A PAULA VEGA NEUENSCHWANDER" refreshedDate="44405.550192824077" createdVersion="4" refreshedVersion="4" minRefreshableVersion="3" recordCount="370">
  <cacheSource type="worksheet">
    <worksheetSource ref="A1:AL1048576" sheet="CUBO 16-07-2021 (BASE FINAL)"/>
  </cacheSource>
  <cacheFields count="38">
    <cacheField name="CLAVE" numFmtId="0">
      <sharedItems containsBlank="1"/>
    </cacheField>
    <cacheField name="Codigo Origen" numFmtId="0">
      <sharedItems containsBlank="1"/>
    </cacheField>
    <cacheField name="Origen (FF)" numFmtId="0">
      <sharedItems containsBlank="1"/>
    </cacheField>
    <cacheField name="Codigo Subfuncion" numFmtId="0">
      <sharedItems containsBlank="1"/>
    </cacheField>
    <cacheField name="Nombre Subfuncion" numFmtId="0">
      <sharedItems containsBlank="1"/>
    </cacheField>
    <cacheField name="Codigo Clasifi. Prog" numFmtId="0">
      <sharedItems containsBlank="1"/>
    </cacheField>
    <cacheField name="Cod. Dependencia" numFmtId="0">
      <sharedItems containsBlank="1"/>
    </cacheField>
    <cacheField name="Dependencia" numFmtId="0">
      <sharedItems containsBlank="1" count="19">
        <s v="OFICIALÍA MAYOR"/>
        <s v="COORDINACIÓN GENERAL DE SERVICIOS MUNICIPALES"/>
        <s v="SISTEMA INTEGRAL PARA EL DESARROLLO DE LA FAMILIA"/>
        <s v="PRESIDENCIA MUNICIPAL"/>
        <s v="INSTITUTO MUNICIPAL DE LA MUJER TLAJOMULQUENSE"/>
        <s v="INSTITUTO DE CULTURA"/>
        <s v="INSTITUTO DE ALTERNATIVAS PARA LOS JÓVENES"/>
        <s v="COORDINACIÓN GENERAL DE INFRAESTRUCTURA Y SERVICIOS PÚBLICOS"/>
        <s v="INSTITUTO MUNICIPAL PARA EL MEJORAMIENTO DEL HABITAT"/>
        <s v="COORDINACIÓN GENERAL DE DESARROLLO ECONÓMICO Y COMBATE A LA DESIGUALDAD"/>
        <s v="COORDINACIÓN GENERAL DE GESTIÓN INTEGRAL DE LA CIUDAD"/>
        <s v="SECRETARÍA GENERAL DEL AYUNTAMIENTO"/>
        <s v="COORDINACIÓN GENERAL DE PARTICIPACIÓN CIUDADANA Y CONSTRUCCIÓN DE COMUNIDAD"/>
        <s v="COMISARÍA DE LA POLICÍA PREVENTIVA MUNICIPAL"/>
        <s v="TESORERÍA"/>
        <s v="SINDICATURA"/>
        <s v="CONSEJO MUNICIPAL DEL DEPORTE DE TLAJOMULCO"/>
        <s v="CENTRO DE ESTIMULACIÓN PARA PERSONAS CON DISCAPACIDAD INTELECTUAL (CENDI)"/>
        <m/>
      </sharedItems>
    </cacheField>
    <cacheField name="Codigo Programa" numFmtId="0">
      <sharedItems containsString="0" containsBlank="1" containsNumber="1" containsInteger="1" minValue="1" maxValue="9"/>
    </cacheField>
    <cacheField name="Nombre programa" numFmtId="0">
      <sharedItems containsBlank="1" count="10">
        <s v="INNOVACIÓN EN LA ADMINISTRACIÓN PÚBLICA"/>
        <s v="DESARROLLO SUSTENTABLE DE LA CIUDAD"/>
        <s v="CULTURA DE PAZ Y DERECHOS HUMANOS (TRANSVERSAL)"/>
        <s v="CIUDAD CULTA, RECREATIVA Y PARTICIPATIVA"/>
        <s v="POLÍTICA INTEGRAL DEL AGUA"/>
        <s v="DESARROLLO ECONÓMICO"/>
        <s v="CALIDAD EN LOS SERVICIOS PÚBLICOS E INFRAESTRUCTURA"/>
        <s v="GESTIÓN SOSTENIBLE DE LA CIUDAD"/>
        <s v="SEGURIDAD Y POLÍTICA DE PREVENCIÓN"/>
        <m/>
      </sharedItems>
    </cacheField>
    <cacheField name="Cod. Unidad Ejectura" numFmtId="0">
      <sharedItems containsBlank="1"/>
    </cacheField>
    <cacheField name="Centro costos" numFmtId="0">
      <sharedItems containsBlank="1" count="39">
        <s v="DIRECCIÓN GENERAL DE ADMINISTRACIÓN"/>
        <s v="UNIDAD DE ACOPIO Y SALUD ANIMAL MUNICIPA"/>
        <s v="SISTEMA INTEGRAL PARA EL DESARROLLO DE L"/>
        <s v="SECRETARÍA PARTICULAR DE PRESIDENCIA"/>
        <s v="INSTITUTO MUNICIPAL DE LA MUJER TLAJOMUL"/>
        <s v="INSTITUTO DE CULTURA"/>
        <s v="INSTITUTO DE ALTERNATIVAS PARA LOS JÓVEN"/>
        <s v="DIRECCIÓN GENERAL DE AGUA POTABLE Y SANE"/>
        <s v="DIRECCIÓN GENERAL DE VIVIENDA"/>
        <s v="DIRECCIÓN GENERAL DE TURISMO"/>
        <s v="DIRECCIÓN GENERAL DE SERVICIOS MÉDICOS M"/>
        <s v="DIRECCIÓN GENERAL DE RELACIONES PÚBLICAS"/>
        <s v="DIRECCIÓN GENERAL DE LICITACIÓN Y NORMAT"/>
        <s v="DIRECCIÓN GENERAL DE PROTECCIÓN Y SUSTEN"/>
        <s v="DIRECCIÓN GENERAL DE PROTECCIÓN CIVIL Y"/>
        <s v="DIRECCIÓN GENERAL DE PROGRAMAS SOCIALES"/>
        <s v="DIRECCIÓN GENERAL DE MANTENIMIENTO URBAN"/>
        <s v="DIRECCIÓN GENERAL DE MANTENIMIENTO DE ES"/>
        <s v="DIRECCIÓN GENERAL DE LABORATORIO URBANO"/>
        <s v="DIRECCION GENERAL DE INNOVACION GUBERNAM"/>
        <s v="DESPACHO DE LA SECRETARÍA GENERAL"/>
        <s v="COMISARÍA DE LA POLICÍA PREVENTIVA MUNIC"/>
        <s v="DIRECCIÓN GENERAL DE INGRESOS"/>
        <s v="DIRECCIÓN DE ASEO PÚBLICO"/>
        <s v="DESPACHO DE LA JEFATURA DE GABINETE"/>
        <s v="DIRECCIÓN GENERAL DE DESARROLLO RURAL"/>
        <s v="DIRECCIÓN GENERAL DE CULTURA DE PAZ"/>
        <s v="DIRECIÓN DE ACUERDOS Y SEGUIMIENTO"/>
        <s v="DIRECCION GENERAL DE COMUNICACION SOCIAL"/>
        <s v="DIRECCIÓN DE RASTRO"/>
        <s v="DESPACHO DE LA COORDINACIÓN GENERAL DE D"/>
        <s v="DIRECCIÓN DE PROYECTO CAJITITLAN"/>
        <s v="DIRECCIÓN DE ALUMBRADO PÚBLICO"/>
        <s v="DIRECCIÓN DE AGENCIAS Y DELEGACIONES"/>
        <s v="DESPACHO DE LA SINDICATURA"/>
        <s v="DESPACHO DE LA COORDINACIÓN GENERAL DE P"/>
        <s v="CONSEJO MUNICIPAL DEL DEPORTE DE TLAJOMU"/>
        <s v="CENTRO DE ESTIMULACIÓN PARA PERSONAS CON"/>
        <m/>
      </sharedItems>
    </cacheField>
    <cacheField name="Codigo Proyecto" numFmtId="0">
      <sharedItems containsString="0" containsBlank="1" containsNumber="1" containsInteger="1" minValue="1" maxValue="60"/>
    </cacheField>
    <cacheField name="Proyecto" numFmtId="0">
      <sharedItems containsBlank="1" count="60">
        <s v="BIENES ADQUIRIDOS"/>
        <s v="CONTROL DE FELINOS, CANINOS Y VIDA SILVESTRE EN EL MUNICIPIO"/>
        <s v="SISTEMA INTEGRAL PARA EL DESARROLLO DE LA FAMILIA"/>
        <s v="APOYO ECONÓMICO A PERSONAS FÍSICAS, ASOCIACIONES E INSTITUCIONES SIN FINES DE LUCRO"/>
        <s v="ATENCION A MUJERES DEL MUNICIPIO"/>
        <s v="POLITICA CULTURAL DE TLAJOMULCO DE ZUÑIGA"/>
        <s v="PROGRAMAS Y ACCIONES CULTURALES, RECREATIVOS Y DEPORTIVAS"/>
        <s v="SUMINISTRO DE AGUA"/>
        <s v="LABORATORIO URBANO Y VIVIENDA"/>
        <s v="APOYO A TRADICIONES"/>
        <s v="SERVICIOS MÉDICOS DE CALIDAD"/>
        <s v="SERVICIOS DE ALIMENTOS"/>
        <s v="OBRAS DE INFRAESTRUCTURA MUNICIPAL"/>
        <s v="INDUSTRIAS REGULADAS"/>
        <s v="SERVICIO DE UNIDADES MOVILES ARRENDADAS"/>
        <s v="ADMINISTRACIÓN CENTRAL DE PROTECCIÓN CIVIL Y BOMBEROS"/>
        <s v="EQUIPO Y HERRAMIENTA MANUAL"/>
        <s v="EQUIPOS DE PROTECCIÓN PERSONAL PARA ELEMENTOS DE PCYB"/>
        <s v="MOCHILAS Y ÚTILES ESCOLARES"/>
        <s v="UNIFORMES ESCOLARES"/>
        <s v="BECAS  A ESTUDIANTES"/>
        <s v="APOYO A LAS JEFAS DE FAMILIA"/>
        <s v="APOYO A LOS ADULTOS MAYORES"/>
        <s v="SERVICIO DE BACHEO"/>
        <s v="SERVICIO DE BALIZAMIENTO Y SEÑALETICA"/>
        <s v="SERVICIO DE MANTENIMIENTO EN LOS ESPACIOS PÚBLICOS"/>
        <s v="SERVICIO DE RECOLECCIÓN DE MALEZA"/>
        <s v="SERVICIOS DE PODA Y TALA"/>
        <s v="ATENCION A EMERGENCIAS Y SERVICIOS PUBLICOS MUNICIPALES ENTREGADOS"/>
        <s v="CARTA DE RESIDENCIA Y/O PROCEDENCIA"/>
        <s v="EQUIPAMIENTO"/>
        <s v="INFRAESTRUCTURA TECNOLOGICA ENTREGADA"/>
        <s v="SISTEMAS INFORMATICOS MODERNIZADOS RECIBIDOS"/>
        <s v="RECURSOS RECAUDADOS DE MANERA EFICIENTE PROGRAMADOS"/>
        <s v="RECOLECCION DE RESIDUOS SOLIDOS  URBANOS"/>
        <s v="PROGRAMAS SOCIALES MUNICIPALES EVALUADOS DE MANERA INTERNA Y EXTERNA"/>
        <s v="RECURSOS FEDERALES RECIBIDOS"/>
        <s v="PROYECTO DE PRESUPUESTO"/>
        <s v="CAL AGRÍCOLA"/>
        <s v="INDEMINIZACIÓN AL PRODUCTOR GANADERO"/>
        <s v="PAQUETE AGROECOLÓGICO"/>
        <s v="SERVICIOS CONTRATADOS"/>
        <s v="ACTAS DE INSTALACIÓN DE MESAS DE PAZ"/>
        <s v="CONDONACIÓN Y/O REDUCCIÓN DE SANCIONES"/>
        <s v="PROGRAMA DE ECONOMÍA SOLIDARIA TLAJOMULCO"/>
        <s v="UNIDADES RESPONSABLES DE GASTO EVALUADAS"/>
        <s v="SACRIFICIO DE BOVINOS Y PORCINOS EN EL RASTRO MUNICIPAL"/>
        <s v="ADMINISTRACIÓN DEL DESPACHO"/>
        <s v="QUEMAS AGRICOLAS E INCENDIOS FORESTALES PREVENIDOS"/>
        <s v="SERVICIO DE MANTENIMIENTO DE ALUMBRADO PÚBLICO"/>
        <s v="APOYO A LAS AGENCIAS Y DELEGACIONES DEL MUNICIPIO"/>
        <s v="DEFENSORÍA LEGAL"/>
        <s v="SERVIDORES PUBLCIOS MUNICIPALES CAPACITADOS"/>
        <s v="ADMINISTRACIÓN GENERAL DE LA COORDINACIÓN GENERAL DE PARTICIPACIÓN CIUDADANA Y CONSTRUCCIÓN DE COMUN"/>
        <s v="APOYO A INSTITUCIONES EDUCATIVAS"/>
        <s v="EVENTOS DE LA COORDINACIÓN GENERAL DE DESARROLLO ECONÓMICO"/>
        <s v="ACTIVIDADES DEPORTIVAS Y RECREATIVAS EN EL MUNICIPIO"/>
        <s v="CAPACITACIÓN"/>
        <s v="ATENCIÓN PARA PERSONAS CON DISCAPACIDAD INTELECTUAL"/>
        <m/>
      </sharedItems>
    </cacheField>
    <cacheField name="Tipo de Gasto" numFmtId="0">
      <sharedItems containsBlank="1" count="4">
        <s v="GASTO CORRIENTE"/>
        <s v="GASTO DE CAPITAL"/>
        <s v="AMORTIZACIÓN DE LA DEUDA Y DISMINUCIÓN DE PASIVOS"/>
        <m/>
      </sharedItems>
    </cacheField>
    <cacheField name="Capitulo codigo" numFmtId="0">
      <sharedItems containsString="0" containsBlank="1" containsNumber="1" containsInteger="1" minValue="1000" maxValue="9000" count="8">
        <n v="2000"/>
        <n v="3000"/>
        <n v="5000"/>
        <n v="4000"/>
        <n v="6000"/>
        <n v="9000"/>
        <n v="1000"/>
        <m/>
      </sharedItems>
    </cacheField>
    <cacheField name="Capitulo nombre" numFmtId="0">
      <sharedItems containsBlank="1" count="8">
        <s v="MATERIALES Y SUMINISTROS"/>
        <s v="SERVICIOS GENERALES"/>
        <s v="BIENES MUEBLES, INMUEBLES E INTANGIBLES"/>
        <s v="TRANSFERENCIAS, ASIGNACIONES, SUBSIDIOS Y OTRAS AYUDAS"/>
        <s v="INVERSION PUBLICA"/>
        <s v="DEUDA PUBLICA"/>
        <s v="SERVICIOS PERSONALES"/>
        <m/>
      </sharedItems>
    </cacheField>
    <cacheField name="Partida" numFmtId="0">
      <sharedItems containsString="0" containsBlank="1" containsNumber="1" containsInteger="1" minValue="1111" maxValue="9211" count="134">
        <n v="2611"/>
        <n v="2221"/>
        <n v="2531"/>
        <n v="2541"/>
        <n v="3591"/>
        <n v="5311"/>
        <n v="4211"/>
        <n v="3711"/>
        <n v="3751"/>
        <n v="4411"/>
        <n v="4451"/>
        <n v="3571"/>
        <n v="3111"/>
        <n v="4311"/>
        <n v="2481"/>
        <n v="2491"/>
        <n v="2521"/>
        <n v="3391"/>
        <n v="3541"/>
        <n v="3581"/>
        <n v="2111"/>
        <n v="2411"/>
        <n v="2231"/>
        <n v="3291"/>
        <n v="3811"/>
        <n v="3821"/>
        <n v="5111"/>
        <n v="5691"/>
        <n v="2591"/>
        <n v="3251"/>
        <n v="2211"/>
        <n v="2461"/>
        <n v="2471"/>
        <n v="2561"/>
        <n v="2961"/>
        <n v="5621"/>
        <n v="2911"/>
        <n v="5651"/>
        <n v="2721"/>
        <n v="3351"/>
        <n v="2421"/>
        <n v="3261"/>
        <n v="2511"/>
        <n v="3371"/>
        <n v="5611"/>
        <n v="5671"/>
        <n v="6121"/>
        <n v="6131"/>
        <n v="6151"/>
        <n v="2711"/>
        <n v="5151"/>
        <n v="2441"/>
        <n v="2121"/>
        <n v="2161"/>
        <n v="3181"/>
        <n v="3471"/>
        <n v="3511"/>
        <n v="3551"/>
        <n v="5811"/>
        <n v="5911"/>
        <n v="2141"/>
        <n v="2941"/>
        <n v="2991"/>
        <n v="3141"/>
        <n v="3521"/>
        <n v="3531"/>
        <n v="5971"/>
        <n v="9111"/>
        <n v="3361"/>
        <n v="3941"/>
        <n v="2981"/>
        <n v="3381"/>
        <n v="3921"/>
        <n v="9211"/>
        <n v="2181"/>
        <n v="3311"/>
        <n v="3331"/>
        <n v="2921"/>
        <n v="3431"/>
        <n v="3411"/>
        <n v="3421"/>
        <n v="3942"/>
        <n v="3951"/>
        <n v="4251"/>
        <n v="5121"/>
        <n v="5191"/>
        <n v="6321"/>
        <n v="1211"/>
        <n v="3321"/>
        <n v="3922"/>
        <n v="3611"/>
        <n v="3481"/>
        <n v="2451"/>
        <n v="1711"/>
        <n v="3721"/>
        <n v="5211"/>
        <n v="1321"/>
        <n v="1131"/>
        <n v="1322"/>
        <n v="1591"/>
        <n v="1221"/>
        <n v="3231"/>
        <n v="3161"/>
        <n v="3221"/>
        <n v="3341"/>
        <n v="3441"/>
        <n v="3451"/>
        <n v="3631"/>
        <n v="3911"/>
        <n v="3962"/>
        <n v="5231"/>
        <n v="5291"/>
        <n v="1111"/>
        <n v="1231"/>
        <n v="1331"/>
        <n v="1341"/>
        <n v="1411"/>
        <n v="1421"/>
        <n v="1431"/>
        <n v="1432"/>
        <n v="1441"/>
        <n v="1521"/>
        <n v="1611"/>
        <n v="2151"/>
        <n v="3651"/>
        <n v="3661"/>
        <n v="4431"/>
        <n v="2351"/>
        <n v="2391"/>
        <n v="5321"/>
        <n v="2821"/>
        <n v="2831"/>
        <n v="3961"/>
        <m/>
      </sharedItems>
    </cacheField>
    <cacheField name="Descripción" numFmtId="0">
      <sharedItems containsBlank="1" count="134">
        <s v="COMBUSTIBLES, LUBRICANTES Y ADITIVOS"/>
        <s v="PRODUCTOS ALIMENTICIOS PARA ANIMALES"/>
        <s v="MEDICINAS Y PRODUCTOS FARMACÉUTICOS"/>
        <s v="MATERIALES, ACCESORIOS Y SUMINISTROS MÉDICOS"/>
        <s v="SERVICIOS DE JARDINERÍA Y FUMIGACIÓN"/>
        <s v="EQUIPO MÉDICO Y DE LABORATORIO"/>
        <s v="TRANSFERENCIAS OTORGADAS A ENTIDADES PARAESTATALES NO EMPRESARIALES Y NO FINANCIERAS"/>
        <s v="PASAJES AÉREOS"/>
        <s v="VIÁTICOS EN EL PAÍS"/>
        <s v="AYUDAS SOCIALES A PERSONAS"/>
        <s v="AYUDAS SOCIALES A INSTITUCIONES SIN FINES DE LUCRO"/>
        <s v="INSTALACIÓN, REPARACIÓN Y MANTENIMIENTO DE MAQUINARIA, OTROS EQUIPOS Y HERRAMIENTA"/>
        <s v="ENERGÍA ELÉCTRICA"/>
        <s v="SUBSIDIOS A LA PRODUCCIÓN"/>
        <s v="MATERIALES COMPLEMENTARIOS"/>
        <s v="OTROS MATERIALES Y ARTÍCULOS DE CONSTRUCCIÓN Y REPARACIÓN"/>
        <s v="FERTILIZANTES, PESTICIDAS Y OTROS AGROQUÍMICOS"/>
        <s v="SERVICIOS PROFESIONALES, CIENTÍFICOS Y TÉCNICOS INTEGRALES"/>
        <s v="INSTALACIÓN, REPARACIÓN Y MANTENIMIENTO DE EQUIPO E INSTRUMENTAL MÉDICO Y DE LABORATORIO"/>
        <s v="SERVICIOS DE LIMPIEZA Y MANEJO DE DESECHOS"/>
        <s v="MATERIALES, ÚTILES Y EQUIPOS MENORES DE OFICINA"/>
        <s v="PRODUCTOS MINERALES NO METÁLICOS"/>
        <s v="UTENSILIOS PARA EL SERVICIO DE ALIMENTACIÓN"/>
        <s v="OTROS ARRENDAMIENTOS"/>
        <s v="GASTOS DE CEREMONIAL"/>
        <s v="GASTOS DE ORDEN  SOCIAL Y CULTURAL"/>
        <s v="MUEBLES DE OFICINA Y ESTANTERÍA"/>
        <s v="OTROS EQUIPOS"/>
        <s v="OTROS PRODUCTOS QUÍMICOS"/>
        <s v="ARRENDAMIENTO DE EQUIPO DE TRANSPORTE"/>
        <s v="PRODUCTOS ALIMENTICIOS PARA PERSONAS"/>
        <s v="MATERIAL ELÉCTRICO Y ELECTRÓNICO"/>
        <s v="ARTÍCULOS METÁLICOS PARA LA CONSTRUCCIÓN"/>
        <s v="FIBRAS SINTÉTICAS, HULES PLÁSTICOS Y DERIVADOS"/>
        <s v="REFACCIONES Y ACCESORIOS MENORES DE EQUIPO DE TRANSPORTE"/>
        <s v="MAQUINARIA Y EQUIPO INDUSTRIAL"/>
        <s v="HERRAMIENTAS MENORES"/>
        <s v="EQUIPO DE COMUNICACIÓN Y TELECOMUNICACIÓN"/>
        <s v="PRENDAS DE SEGURIDAD Y PROTECCIÓN PERSONAL"/>
        <s v="SERVICIOS DE INVESTIGACION CIENTIFICA Y DESARROLLO"/>
        <s v="CEMENTO Y PRODUCTOS DE CONCRETO"/>
        <s v="ARRENDAMIENTO DE MAQUINARIA, OTROS EQUIPOS Y HERRAMIENTAS"/>
        <s v="PRODUCTOS QUÍMICOS BÁSICOS"/>
        <s v="SERVICIOS DE PROTECCIÓN Y SEGURIDAD"/>
        <s v="MAQUINARIA Y EQUIPO AGROPECUARIO"/>
        <s v="HERRAMIENTAS Y MÁQUINAS-HERRAMIENTA"/>
        <s v="EDIFICACIÓN NO  HABITACIONAL"/>
        <s v="CONSTRUCCIÓN DE OBRAS PARA EL ABASTECIMIENTO DE AGUA, PETRÓLEO, GAS, ELECTRICIDAD Y TELECOMUNICACIONES"/>
        <s v="CONSTRUCCIÓN DE VÍAS DE COMUNICACIÓN"/>
        <s v="VESTUARIO Y UNIFORMES"/>
        <s v="EQUIPO DE CÓMPUTO DE TECNOLOGÍAS DE LA INFORMACIÓN"/>
        <s v="MADERA Y PRODUCTOS DE MADERA"/>
        <s v="MATERIALES Y ÚTILES DE IMPRESIÓN Y REPRODUCCIÓN"/>
        <s v="MATERIAL DE LIMPIEZA"/>
        <s v="SERVICIOS POSTALES Y TELEGRÁFICOS"/>
        <s v="FLETES Y MANIOBRAS"/>
        <s v="CONSERVACIÓN Y MANTENIMIENTO MENOR DE INMUEBLES"/>
        <s v="REPARACIÓN Y MANTENIMIENTO DE EQUIPO DE TRANSPORTE"/>
        <s v="TERRENOS"/>
        <s v="SOFTWARE"/>
        <s v="MATERIALES, ÚTILES Y EQUIPOS MENORES DE TECNOLOGÍAS DE LA INFORMACIÓN Y COMUNICACIONES"/>
        <s v="REFACCIONES Y ACCESORIOS MENORES DE EQUIPO DE CÓMPUTO Y TECNOLOGÍAS DE LA INFORMACIÓN"/>
        <s v="HERRAMIENTAS, REFACCIONES Y ACCESORIOS MENORES"/>
        <s v="TELEFONÍA TRADICIONAL"/>
        <s v="INSTALACIÓN, REPARACIÓN Y MANTENIMIENTO DE MOBILIARIO Y EQUIPO DE ADMINISTRACIÓN, EDUCACIONAL Y RECREATIVO"/>
        <s v="INSTALACIÓN, REPARACIÓN Y MANTENIMIENTO DE EQUIPO DE CÓMPUTO Y TECNOLOGÍA DE LA INFORMACIÓN"/>
        <s v="LICENCIAS INFORMÁTICAS E INTELECTUALES"/>
        <s v="AMORTIZACIÓN DE LA DEUDA INTERNA CON INSTITUCIONES DE CRÉDITO"/>
        <s v="SERVICIOS DE APOYO ADMINISTRATIVO, FOTOCOPIADO E IMPRESIÓN"/>
        <s v="SENTENCIAS Y RESOLUCIONES POR AUTORIDAD COMPETENTE"/>
        <s v="REFACCIONES Y ACCESORIOS MENORES DE MAQUINARIA Y OTROS EQUIPOS"/>
        <s v="SERVICIOS DE VIGILANCIA"/>
        <s v="Reintegro de Remanentes de Recursos Federales y Estatales"/>
        <s v="INTERESES DE LA DEUDA INTERNA CON INSTITUCIONES  DE CRÉDITO"/>
        <s v="MATERIALES PARA EL REGISTRO E IDENTIFICACIÓN DE BIENES Y PERSONAS"/>
        <s v="SERVICIOS LEGALES, DE CONTABILIDAD, AUDITORÍA Y RELACIONADOS"/>
        <s v="SERVICIOS DE CONSULTORÍA ADMINISTRATIVA, PROCESOS, TÉCNICA Y EN TECNOLOGÍAS DE LA INFORMACIÓN"/>
        <s v="REFACCIONES Y ACCESORIOS MENORES DE EDIFICIOS"/>
        <s v="SERVICIOS DE RECAUDACIÓN, TRASLADO Y CUSTODIA DE VALORES"/>
        <s v="SERVICIOS FINANCIEROS Y BANCARIOS"/>
        <s v="SERVICIOS DE COBRANZA, INVESTIGACIÓN CREDITICIA Y SIMILAR"/>
        <s v="DIVERSAS DEVOLUCIONES"/>
        <s v="PENAS, MULTAS, ACCESORIOS Y ACTUALIZACIONES"/>
        <s v="TRANSFERENCIAS A FIDEICOMISOS DE ENTIDADES FEDERATIVAS Y MUNICIPIOS"/>
        <s v="MUEBLES, EXCEPTO DE OFICINA Y ESTANTERÍA"/>
        <s v="OTROS MOBILIARIOS Y EQUIPOS DE ADMINISTRACIÓN"/>
        <s v="EJECUCIÓN DE PROYECTOS PRODUCTIVOS NO INCLUIDOS EN CONCEPTOS ANTERIORES DE ESTE CAPÍTULO"/>
        <s v="HONORARIOS ASIMILABLES A SALARIOS"/>
        <s v="SERVICIOS DE DISEÑO, ARQUITECTURA, INGENIERÍA Y ACTIVIDADES RELACIONADAS"/>
        <s v="IMPUESTOS Y DERECHOS"/>
        <s v="DIFUSIÓN POR RADIO, TELEVISIÓN Y OTROS MEDIOS DE MENSAJES SOBRE PROGRAMAS Y ACTIVIDADES GUBERNAMENTALES"/>
        <s v="COMISIONES POR VENTAS"/>
        <s v="VIDRIO Y PRODUCTOS DE VIDRIO"/>
        <s v="ESTÍMULOS"/>
        <s v="PASAJES TERRESTRES"/>
        <s v="EQUIPOS Y APARATOS AUDIOVISUALES"/>
        <s v="PRIMAS VACACIONALES"/>
        <s v="SUELDO BASE AL PERSONAL PERMANENTE"/>
        <s v="GRATIFICACIÓN DE FIN DE AÑO"/>
        <s v="OTRAS PRESTACIONES SOCIALES Y ECONÓMICAS"/>
        <s v="SUELDOS BASE AL PERSONAL EVENTUAL"/>
        <s v="ARRENDAMIENTO DE MOBILIARIO Y EQUIPO DE ADMINISTRACIÓN, EDUCACIONAL Y RECREATIVO"/>
        <s v="SERVICIOS DE TELECOMUNICACIONES Y SATÉLITES"/>
        <s v="ARRENDAMIENTO DE EDIFICIOS"/>
        <s v="SERVICIOS DE CAPACITACIÓN"/>
        <s v="SEGUROS DE RESPONSABILIDAD PATRIMONIAL Y FIANZAS"/>
        <s v="SEGURO DE BIENES PATRIMONIALES"/>
        <s v="SERVICIOS DE CREATIVIDAD, PREPRODUCCIÓN Y PRODUCCIÓN DE PUBLICIDAD, EXCEPTO INTERNET"/>
        <s v="SERVICIOS FUNERARIOS Y DE CEMENTERIOS"/>
        <s v="DIVERSOS GASTOS POR INCIDENTE VIAL"/>
        <s v="CÁMARAS FOTOGRÁFICAS Y DE VIDEO"/>
        <s v="OTRO MOBILIARIO Y EQUIPO EDUCACIONAL Y RECREATIVO"/>
        <s v="DIETAS"/>
        <s v="RETRIBUCIONES POR SERVICIOS DE CARÁCTER SOCIAL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IMPACTO AL SALARIO EN EL TRANSCURSO DEL AÑO"/>
        <s v="MATERIAL IMPRESO E INFORMACIÓN DIGITAL"/>
        <s v="SERVICIOS DE LA INDUSTRIA FÍLMICA, DEL SONIDO Y DEL VIDEO"/>
        <s v="SERVICIO DE CREACIÓN Y DIFUSIÓN DE CONTENIDO EXCLUSIVAMENTE A  TRAVÉS DE INTERNET"/>
        <s v="AYUDAS SOCIALES A INSTITUCIONES DE ENSEÑANZA"/>
        <s v="PRODUCTOS QUÍMICOS, FARMACÉUTICOS Y DE LABORATORIO ADQUIRIDOS COMO MATERIA PRIMA"/>
        <s v="OTROS PRODUCTOS ADQUIRIDOS COMO MATERIA PRIMA"/>
        <s v="INSTRUMENTAL MÉDICO Y DE LABORATORIO"/>
        <s v="MATRIALES Y SUMINISTROS PARA SEGURIDAD"/>
        <s v="PRENDAS DE PROTECCIÓN PARA SEGURIDAD PÚBLICA Y NACIONAL"/>
        <s v="OTROS GASTOS POR RESPONSABILIDADES"/>
        <m/>
      </sharedItems>
    </cacheField>
    <cacheField name="Codigo Destino" numFmtId="0">
      <sharedItems containsString="0" containsBlank="1" containsNumber="1" containsInteger="1" minValue="0" maxValue="3"/>
    </cacheField>
    <cacheField name="Concepto Destino" numFmtId="0">
      <sharedItems containsBlank="1"/>
    </cacheField>
    <cacheField name="Importe Ajustado" numFmtId="0">
      <sharedItems containsString="0" containsBlank="1" containsNumber="1" minValue="0" maxValue="2706326154.8500009"/>
    </cacheField>
    <cacheField name="Presupuestado" numFmtId="0">
      <sharedItems containsString="0" containsBlank="1" containsNumber="1" minValue="0" maxValue="2630315339"/>
    </cacheField>
    <cacheField name="Pre-Comprometido" numFmtId="0">
      <sharedItems containsString="0" containsBlank="1" containsNumber="1" minValue="-46400" maxValue="331196574.06999999"/>
    </cacheField>
    <cacheField name="Comprometido" numFmtId="0">
      <sharedItems containsString="0" containsBlank="1" containsNumber="1" minValue="0" maxValue="331196574.06999999"/>
    </cacheField>
    <cacheField name="Devengado" numFmtId="0">
      <sharedItems containsString="0" containsBlank="1" containsNumber="1" minValue="0" maxValue="331196574.06999999"/>
    </cacheField>
    <cacheField name="Ejercido" numFmtId="0">
      <sharedItems containsString="0" containsBlank="1" containsNumber="1" minValue="0" maxValue="331191031.06"/>
    </cacheField>
    <cacheField name="Pagado" numFmtId="0">
      <sharedItems containsString="0" containsBlank="1" containsNumber="1" minValue="0" maxValue="331191031.06"/>
    </cacheField>
    <cacheField name="Saldo" numFmtId="0">
      <sharedItems containsString="0" containsBlank="1" containsNumber="1" minValue="-36461376.709999993" maxValue="280115563.29000002"/>
    </cacheField>
    <cacheField name="Transferencia Origen" numFmtId="0">
      <sharedItems containsString="0" containsBlank="1" containsNumber="1" minValue="0" maxValue="40759558.519999996"/>
    </cacheField>
    <cacheField name="Transferencia Destino" numFmtId="0">
      <sharedItems containsString="0" containsBlank="1" containsNumber="1" minValue="0" maxValue="40759558.520000018"/>
    </cacheField>
    <cacheField name="Ampliación" numFmtId="0">
      <sharedItems containsString="0" containsBlank="1" containsNumber="1" minValue="0" maxValue="388760059.84249991"/>
    </cacheField>
    <cacheField name="Nuevo Importe Ajustado" numFmtId="0">
      <sharedItems containsString="0" containsBlank="1" containsNumber="1" minValue="0" maxValue="3095086214.6925011" count="278">
        <n v="37750000"/>
        <n v="400000"/>
        <n v="350000"/>
        <n v="304538.01"/>
        <n v="20000"/>
        <n v="60481.24"/>
        <n v="59615914.649999999"/>
        <n v="50000"/>
        <n v="790800"/>
        <n v="709200"/>
        <n v="4000000"/>
        <n v="30000000"/>
        <n v="6237094"/>
        <n v="156200000"/>
        <n v="210000000"/>
        <n v="2000000"/>
        <n v="880.99"/>
        <n v="2100.62"/>
        <n v="319695.55"/>
        <n v="4150000"/>
        <n v="5350000"/>
        <n v="3930000"/>
        <n v="600000"/>
        <n v="720000"/>
        <n v="6600"/>
        <n v="7358771.0800000001"/>
        <n v="10000"/>
        <n v="199000"/>
        <n v="3000"/>
        <n v="24000"/>
        <n v="5400"/>
        <n v="9394.0499999999993"/>
        <n v="16036"/>
        <n v="1286112.99"/>
        <n v="5161981.4399999995"/>
        <n v="5000"/>
        <n v="107000"/>
        <n v="1000"/>
        <n v="7000"/>
        <n v="0"/>
        <n v="52200"/>
        <n v="47800"/>
        <n v="60000"/>
        <n v="30000"/>
        <n v="40000"/>
        <n v="128000"/>
        <n v="700000"/>
        <n v="1500000"/>
        <n v="33551528"/>
        <n v="25425757.870000001"/>
        <n v="10000000"/>
        <n v="1005000"/>
        <n v="3000000"/>
        <n v="463420"/>
        <n v="1418570.96"/>
        <n v="5993599.5600000005"/>
        <n v="11492788.57"/>
        <n v="3471101.15"/>
        <n v="2592252"/>
        <n v="1377754.4"/>
        <n v="5351776"/>
        <n v="201896.23"/>
        <n v="1154969.58"/>
        <n v="6486012.4000000004"/>
        <n v="61862.8"/>
        <n v="52730000"/>
        <n v="6852143.21"/>
        <n v="39257906"/>
        <n v="5727920.71"/>
        <n v="1330000"/>
        <n v="4992632.3600000003"/>
        <n v="464360.07"/>
        <n v="4987891.25"/>
        <n v="2202369.98"/>
        <n v="942064.23"/>
        <n v="310000"/>
        <n v="858168"/>
        <n v="4310984.3499999996"/>
        <n v="45300000"/>
        <n v="10262049"/>
        <n v="8000"/>
        <n v="113919.08"/>
        <n v="31532.240000000002"/>
        <n v="16200000"/>
        <n v="8780993.6300000008"/>
        <n v="206385.22"/>
        <n v="326000"/>
        <n v="5790"/>
        <n v="5372"/>
        <n v="13671.81"/>
        <n v="32446.31"/>
        <n v="355"/>
        <n v="981965"/>
        <n v="2910"/>
        <n v="6760"/>
        <n v="52155749.989999995"/>
        <n v="5775299.7800000003"/>
        <n v="513500"/>
        <n v="500000"/>
        <n v="1169410.3"/>
        <n v="4950146.22"/>
        <n v="33650"/>
        <n v="3784"/>
        <n v="25976.71"/>
        <n v="13598.32"/>
        <n v="19115.77"/>
        <n v="1574170"/>
        <n v="7772"/>
        <n v="54844"/>
        <n v="154864.98000000001"/>
        <n v="8500"/>
        <n v="2732000"/>
        <n v="17700000"/>
        <n v="112408.87"/>
        <n v="6080582.7800000003"/>
        <n v="33001444.02"/>
        <n v="120711202.2525"/>
        <n v="4830000"/>
        <n v="40000000"/>
        <n v="17274188.109999999"/>
        <n v="14262053.539999999"/>
        <n v="1951986.93"/>
        <n v="32011000"/>
        <n v="1000000"/>
        <n v="20000000"/>
        <n v="3867510"/>
        <n v="9010"/>
        <n v="4070846.11"/>
        <n v="110000"/>
        <n v="3994500"/>
        <n v="13330000"/>
        <n v="4000"/>
        <n v="1500"/>
        <n v="306600"/>
        <n v="263880"/>
        <n v="2200000"/>
        <n v="381889.41000000003"/>
        <n v="179056.82"/>
        <n v="1316488"/>
        <n v="96000000"/>
        <n v="696.41"/>
        <n v="0.95"/>
        <n v="0.14000000000000001"/>
        <n v="1587225.17"/>
        <n v="1800000"/>
        <n v="100000"/>
        <n v="330000"/>
        <n v="480000"/>
        <n v="198597.25"/>
        <n v="14000"/>
        <n v="32333808.079999998"/>
        <n v="1659289.59"/>
        <n v="30750.22"/>
        <n v="7300000"/>
        <n v="1547614.55"/>
        <n v="870"/>
        <n v="25000"/>
        <n v="1172323.03"/>
        <n v="458727.64"/>
        <n v="373025.38"/>
        <n v="12000"/>
        <n v="212657.91"/>
        <n v="262500"/>
        <n v="19637500"/>
        <n v="389371.85"/>
        <n v="154844"/>
        <n v="77785.56"/>
        <n v="26425"/>
        <n v="382252.78"/>
        <n v="115916.01"/>
        <n v="470000"/>
        <n v="285000"/>
        <n v="147000"/>
        <n v="6500000"/>
        <n v="22000000"/>
        <n v="9000"/>
        <n v="95000"/>
        <n v="19000"/>
        <n v="15000"/>
        <n v="5500"/>
        <n v="6000"/>
        <n v="3600"/>
        <n v="52223.199999999997"/>
        <n v="7500"/>
        <n v="13436445.02"/>
        <n v="613634526.72000003"/>
        <n v="278751.77"/>
        <n v="456470.98"/>
        <n v="8210221.3300000001"/>
        <n v="506200.8"/>
        <n v="91060840.959999993"/>
        <n v="6492845.8099999996"/>
        <n v="607084"/>
        <n v="11140205"/>
        <n v="200000"/>
        <n v="26500000"/>
        <n v="2600000"/>
        <n v="1517200"/>
        <n v="491308.1"/>
        <n v="300000"/>
        <n v="120000"/>
        <n v="162500"/>
        <n v="136124.5"/>
        <n v="89960"/>
        <n v="43634.559999999998"/>
        <n v="269000"/>
        <n v="2855257.64"/>
        <n v="4300000"/>
        <n v="1300000"/>
        <n v="2080088.87"/>
        <n v="281500"/>
        <n v="14153812"/>
        <n v="120779.2"/>
        <n v="4200000"/>
        <n v="5000000"/>
        <n v="11000000"/>
        <n v="2725000"/>
        <n v="750000"/>
        <n v="132820"/>
        <n v="165880"/>
        <n v="10457405.279999999"/>
        <n v="52235449.210000016"/>
        <n v="35464399.99000001"/>
        <n v="26400"/>
        <n v="118649573.67"/>
        <n v="1140000"/>
        <n v="5500000"/>
        <n v="58434995.890000001"/>
        <n v="20503251.25"/>
        <n v="13668834.17"/>
        <n v="119602298.95"/>
        <n v="8000000"/>
        <n v="91293799.200000003"/>
        <n v="1454764.23"/>
        <n v="372667.92"/>
        <n v="1299964"/>
        <n v="47100"/>
        <n v="316900"/>
        <n v="370000"/>
        <n v="12017.12"/>
        <n v="69000000"/>
        <n v="6199738.8200000003"/>
        <n v="8352"/>
        <n v="150648"/>
        <n v="2438400"/>
        <n v="5044368.4800000004"/>
        <n v="37539448.57"/>
        <n v="3002.92"/>
        <n v="5775000"/>
        <n v="6000000"/>
        <n v="26880"/>
        <n v="8120"/>
        <n v="3800000"/>
        <n v="12521.04"/>
        <n v="79970"/>
        <n v="438571.03"/>
        <n v="49416"/>
        <n v="21543.52"/>
        <n v="37468"/>
        <n v="18444"/>
        <n v="550000"/>
        <n v="537120"/>
        <n v="22800"/>
        <n v="15000000"/>
        <n v="38748.82"/>
        <n v="40232.129999999997"/>
        <n v="4130"/>
        <n v="2130"/>
        <n v="149497.53"/>
        <n v="250000"/>
        <n v="1553253"/>
        <n v="25671"/>
        <n v="3421076"/>
        <n v="3200502.47"/>
        <n v="1250000"/>
        <n v="3095086214.6925011"/>
        <n v="388760059.84250021"/>
        <m/>
      </sharedItems>
    </cacheField>
    <cacheField name="Ampliación2" numFmtId="0">
      <sharedItems containsString="0" containsBlank="1" containsNumber="1" minValue="0" maxValue="24391695.690000001"/>
    </cacheField>
    <cacheField name="Ampliación por transferencia" numFmtId="0">
      <sharedItems containsString="0" containsBlank="1" containsNumber="1" minValue="0" maxValue="48000000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minValue="0" maxValue="54270000"/>
    </cacheField>
    <cacheField name="Ajuste por" numFmtId="0">
      <sharedItems containsString="0" containsBlank="1" containsNumber="1" minValue="-54270000" maxValue="45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s v="1.1-00-2105_21821012_2126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0"/>
    <s v="COMBUSTIBLES, LUBRICANTES Y ADITIVOS"/>
    <n v="0"/>
    <s v="SIN DESCRIPCIÓN PARA DESTINOS 00"/>
    <n v="25750000"/>
    <n v="28000000"/>
    <n v="24832907.07"/>
    <n v="24832906.949999999"/>
    <n v="24811655.760000002"/>
    <n v="24611201.399999999"/>
    <n v="20714344.129999999"/>
    <n v="917092.9299999997"/>
    <n v="0"/>
    <n v="0"/>
    <n v="12000000"/>
    <n v="37750000"/>
    <n v="0"/>
    <n v="0"/>
    <n v="0"/>
    <n v="2250000"/>
    <n v="-2250000"/>
  </r>
  <r>
    <s v="1.1-00-2107_21439021_2122210"/>
    <s v="1.1-00-21"/>
    <x v="0"/>
    <x v="1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x v="0"/>
    <s v="MATERIALES Y SUMINISTROS"/>
    <x v="1"/>
    <s v="PRODUCTOS ALIMENTICIOS PARA ANIMALES"/>
    <n v="0"/>
    <s v="SIN DESCRIPCIÓN PARA DESTINOS 00"/>
    <n v="400000"/>
    <n v="400000"/>
    <n v="396816.4"/>
    <n v="396816.4"/>
    <n v="396816.4"/>
    <n v="396816.4"/>
    <n v="168701"/>
    <n v="3183.5999999999767"/>
    <n v="0"/>
    <n v="0"/>
    <n v="0"/>
    <n v="400000"/>
    <n v="0"/>
    <n v="0"/>
    <n v="0"/>
    <n v="0"/>
    <n v="0"/>
  </r>
  <r>
    <s v="1.1-00-2107_21439021_2125310"/>
    <s v="1.1-00-21"/>
    <x v="0"/>
    <x v="1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x v="0"/>
    <s v="MATERIALES Y SUMINISTROS"/>
    <x v="2"/>
    <s v="MEDICINAS Y PRODUCTOS FARMACÉUTICOS"/>
    <n v="0"/>
    <s v="SIN DESCRIPCIÓN PARA DESTINOS 00"/>
    <n v="350000"/>
    <n v="350000"/>
    <n v="340914.4"/>
    <n v="273969.40000000002"/>
    <n v="270321.40000000002"/>
    <n v="270321.40000000002"/>
    <n v="88777.4"/>
    <n v="9085.5999999999767"/>
    <n v="0"/>
    <n v="0"/>
    <n v="0"/>
    <n v="350000"/>
    <n v="0"/>
    <n v="0"/>
    <n v="0"/>
    <n v="0"/>
    <n v="0"/>
  </r>
  <r>
    <s v="1.1-00-2107_21439021_2125410"/>
    <s v="1.1-00-21"/>
    <x v="0"/>
    <x v="1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x v="0"/>
    <s v="MATERIALES Y SUMINISTROS"/>
    <x v="3"/>
    <s v="MATERIALES, ACCESORIOS Y SUMINISTROS MÉDICOS"/>
    <n v="0"/>
    <s v="SIN DESCRIPCIÓN PARA DESTINOS 00"/>
    <n v="304538.01"/>
    <n v="200000"/>
    <n v="304538.01"/>
    <n v="178730.21"/>
    <n v="178730.21"/>
    <n v="178730.21"/>
    <n v="6890.4"/>
    <n v="0"/>
    <n v="0"/>
    <n v="0"/>
    <n v="0"/>
    <n v="304538.01"/>
    <n v="0"/>
    <n v="104538.01"/>
    <n v="0"/>
    <n v="0"/>
    <n v="104538.01"/>
  </r>
  <r>
    <s v="1.1-00-2107_21439021_2135910"/>
    <s v="1.1-00-21"/>
    <x v="0"/>
    <x v="1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x v="1"/>
    <s v="SERVICIOS GENERALES"/>
    <x v="4"/>
    <s v="SERVICIOS DE JARDINERÍA Y FUMIGACIÓN"/>
    <n v="0"/>
    <s v="SIN DESCRIPCIÓN PARA DESTINOS 00"/>
    <n v="20000"/>
    <n v="20000"/>
    <n v="0"/>
    <n v="0"/>
    <n v="0"/>
    <n v="0"/>
    <n v="0"/>
    <n v="20000"/>
    <n v="0"/>
    <n v="0"/>
    <n v="0"/>
    <n v="20000"/>
    <n v="0"/>
    <n v="0"/>
    <n v="0"/>
    <n v="0"/>
    <n v="0"/>
  </r>
  <r>
    <s v="1.1-00-2107_21439021_2153110"/>
    <s v="1.1-00-21"/>
    <x v="0"/>
    <x v="1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DE CAPITAL"/>
    <x v="2"/>
    <s v="BIENES MUEBLES, INMUEBLES E INTANGIBLES"/>
    <x v="5"/>
    <s v="EQUIPO MÉDICO Y DE LABORATORIO"/>
    <n v="0"/>
    <s v="SIN DESCRIPCIÓN PARA DESTINOS 00"/>
    <n v="50000"/>
    <n v="50000"/>
    <n v="56686.879999999997"/>
    <n v="56686.879999999997"/>
    <n v="0"/>
    <n v="0"/>
    <n v="0"/>
    <n v="-6686.8799999999974"/>
    <n v="0"/>
    <n v="10481.239999999998"/>
    <n v="0"/>
    <n v="60481.24"/>
    <n v="0"/>
    <n v="0"/>
    <n v="0"/>
    <n v="0"/>
    <n v="0"/>
  </r>
  <r>
    <s v="1.1-00-2112_21152030_2142110"/>
    <s v="1.1-00-21"/>
    <x v="0"/>
    <x v="2"/>
    <s v="FAMILIA E HIJOS"/>
    <s v="R"/>
    <s v="12_21"/>
    <s v="SISTEMA INTEGRAL PARA EL DESARROLLO DE LA FAMILIA"/>
    <n v="1"/>
    <s v="CULTURA DE PAZ Y DERECHOS HUMANOS (TRANSVERSAL)"/>
    <s v="030_21"/>
    <s v="SISTEMA INTEGRAL PARA EL DESARROLLO DE L"/>
    <n v="52"/>
    <s v="SISTEMA INTEGRAL PARA EL DESARROLLO DE LA FAMILIA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59615914.649999999"/>
    <n v="59615914.649999999"/>
    <n v="32587615.75"/>
    <n v="32587615.75"/>
    <n v="32587615.75"/>
    <n v="32587615.75"/>
    <n v="32587615.75"/>
    <n v="27028298.899999999"/>
    <n v="0"/>
    <n v="0"/>
    <n v="0"/>
    <n v="59615914.649999999"/>
    <n v="0"/>
    <n v="0"/>
    <n v="0"/>
    <n v="0"/>
    <n v="0"/>
  </r>
  <r>
    <s v="1.1-00-2101_2118005_2137110"/>
    <s v="1.1-00-21"/>
    <x v="0"/>
    <x v="0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x v="1"/>
    <s v="SERVICIOS GENERALES"/>
    <x v="7"/>
    <s v="PASAJES AÉREOS"/>
    <n v="0"/>
    <s v="SIN DESCRIPCIÓN PARA DESTINOS 00"/>
    <n v="50000"/>
    <n v="50000"/>
    <n v="0"/>
    <n v="0"/>
    <n v="0"/>
    <n v="0"/>
    <n v="0"/>
    <n v="50000"/>
    <n v="0"/>
    <n v="0"/>
    <n v="0"/>
    <n v="50000"/>
    <n v="0"/>
    <n v="0"/>
    <n v="0"/>
    <n v="0"/>
    <n v="0"/>
  </r>
  <r>
    <s v="1.1-00-2101_2118005_2137510"/>
    <s v="1.1-00-21"/>
    <x v="0"/>
    <x v="0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x v="1"/>
    <s v="SERVICIOS GENERALES"/>
    <x v="8"/>
    <s v="VIÁTICOS EN EL PAÍS"/>
    <n v="0"/>
    <s v="SIN DESCRIPCIÓN PARA DESTINOS 00"/>
    <n v="50000"/>
    <n v="50000"/>
    <n v="3845.67"/>
    <n v="3845.67"/>
    <n v="3845.67"/>
    <n v="3845.67"/>
    <n v="3845.67"/>
    <n v="46154.33"/>
    <n v="0"/>
    <n v="0"/>
    <n v="0"/>
    <n v="50000"/>
    <n v="0"/>
    <n v="0"/>
    <n v="0"/>
    <n v="0"/>
    <n v="0"/>
  </r>
  <r>
    <s v="1.1-00-2101_2118005_2144110"/>
    <s v="1.1-00-21"/>
    <x v="0"/>
    <x v="0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x v="3"/>
    <s v="TRANSFERENCIAS, ASIGNACIONES, SUBSIDIOS Y OTRAS AYUDAS"/>
    <x v="9"/>
    <s v="AYUDAS SOCIALES A PERSONAS"/>
    <n v="0"/>
    <s v="SIN DESCRIPCIÓN PARA DESTINOS 00"/>
    <n v="790800"/>
    <n v="500000"/>
    <n v="784300"/>
    <n v="784300"/>
    <n v="784300"/>
    <n v="768800"/>
    <n v="702300"/>
    <n v="6500"/>
    <n v="0"/>
    <n v="0"/>
    <n v="0"/>
    <n v="790800"/>
    <n v="0"/>
    <n v="290800"/>
    <n v="0"/>
    <n v="0"/>
    <n v="290800"/>
  </r>
  <r>
    <s v="1.1-00-2101_2118005_2144510"/>
    <s v="1.1-00-21"/>
    <x v="0"/>
    <x v="0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x v="3"/>
    <s v="TRANSFERENCIAS, ASIGNACIONES, SUBSIDIOS Y OTRAS AYUDAS"/>
    <x v="10"/>
    <s v="AYUDAS SOCIALES A INSTITUCIONES SIN FINES DE LUCRO"/>
    <n v="0"/>
    <s v="SIN DESCRIPCIÓN PARA DESTINOS 00"/>
    <n v="709200"/>
    <n v="1000000"/>
    <n v="244000"/>
    <n v="244000"/>
    <n v="244000"/>
    <n v="194000"/>
    <n v="143200"/>
    <n v="465200"/>
    <n v="0"/>
    <n v="0"/>
    <n v="0"/>
    <n v="709200"/>
    <n v="0"/>
    <n v="18000"/>
    <n v="0"/>
    <n v="308800"/>
    <n v="-290800"/>
  </r>
  <r>
    <s v="1.1-00-2113_21853031_2142110"/>
    <s v="1.1-00-21"/>
    <x v="0"/>
    <x v="3"/>
    <s v="OTROS GRUPOS VULNERABLES"/>
    <s v="R"/>
    <s v="13_21"/>
    <s v="INSTITUTO MUNICIPAL DE LA MUJER TLAJOMULQUENSE"/>
    <n v="8"/>
    <s v="INNOVACIÓN EN LA ADMINISTRACIÓN PÚBLICA"/>
    <s v="031_21"/>
    <s v="INSTITUTO MUNICIPAL DE LA MUJER TLAJOMUL"/>
    <n v="53"/>
    <s v="ATENCION A MUJERES DEL MUNICIPIO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4000000"/>
    <n v="4000000"/>
    <n v="2569570.08"/>
    <n v="2569570.08"/>
    <n v="2539910.38"/>
    <n v="2539910.38"/>
    <n v="2539910.38"/>
    <n v="1430429.92"/>
    <n v="0"/>
    <n v="0"/>
    <n v="0"/>
    <n v="4000000"/>
    <n v="0"/>
    <n v="0"/>
    <n v="0"/>
    <n v="0"/>
    <n v="0"/>
  </r>
  <r>
    <s v="1.1-00-2110_21948026_2142110"/>
    <s v="1.1-00-21"/>
    <x v="0"/>
    <x v="4"/>
    <s v="CULTURA"/>
    <s v="R"/>
    <s v="10_21"/>
    <s v="INSTITUTO DE CULTURA"/>
    <n v="9"/>
    <s v="CIUDAD CULTA, RECREATIVA Y PARTICIPATIVA"/>
    <s v="026_21"/>
    <s v="INSTITUTO DE CULTURA"/>
    <n v="48"/>
    <s v="POLITICA CULTURAL DE TLAJOMULCO DE ZUÑIGA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30000000"/>
    <n v="30000000"/>
    <n v="17390215.73"/>
    <n v="17390215.73"/>
    <n v="17390215.73"/>
    <n v="14840275.060000001"/>
    <n v="14840275.060000001"/>
    <n v="12609784.27"/>
    <n v="0"/>
    <n v="0"/>
    <n v="0"/>
    <n v="30000000"/>
    <n v="0"/>
    <n v="0"/>
    <n v="0"/>
    <n v="0"/>
    <n v="0"/>
  </r>
  <r>
    <s v="1.1-00-2115_21155033_2142110"/>
    <s v="1.1-00-21"/>
    <x v="0"/>
    <x v="5"/>
    <s v="OTROS ASUNTOS SOCIALES"/>
    <s v="R"/>
    <s v="15_21"/>
    <s v="INSTITUTO DE ALTERNATIVAS PARA LOS JÓVENES"/>
    <n v="1"/>
    <s v="CULTURA DE PAZ Y DERECHOS HUMANOS (TRANSVERSAL)"/>
    <s v="033_21"/>
    <s v="INSTITUTO DE ALTERNATIVAS PARA LOS JÓVEN"/>
    <n v="55"/>
    <s v="PROGRAMAS Y ACCIONES CULTURALES, RECREATIVOS Y DEPORTIVAS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5000000"/>
    <n v="5000000"/>
    <n v="3040505.07"/>
    <n v="3040505.07"/>
    <n v="3040505.07"/>
    <n v="3040505.07"/>
    <n v="3040505.07"/>
    <n v="1959494.9300000002"/>
    <n v="0"/>
    <n v="0"/>
    <n v="1237094"/>
    <n v="6237094"/>
    <n v="0"/>
    <n v="0"/>
    <n v="0"/>
    <n v="0"/>
    <n v="0"/>
  </r>
  <r>
    <s v="1.1-00-2118_21559037_21357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1"/>
    <s v="SERVICIOS GENERALES"/>
    <x v="11"/>
    <s v="INSTALACIÓN, REPARACIÓN Y MANTENIMIENTO DE MAQUINARIA, OTROS EQUIPOS Y HERRAMIENTA"/>
    <n v="0"/>
    <s v="SIN DESCRIPCIÓN PARA DESTINOS 00"/>
    <n v="60000000"/>
    <n v="60000000"/>
    <n v="96461376.709999993"/>
    <n v="77194668.409999996"/>
    <n v="70345430.219999999"/>
    <n v="66221371.43"/>
    <n v="50455003.600000001"/>
    <n v="-36461376.709999993"/>
    <n v="0"/>
    <n v="0"/>
    <n v="96200000"/>
    <n v="156200000"/>
    <n v="0"/>
    <n v="0"/>
    <n v="0"/>
    <n v="0"/>
    <n v="0"/>
  </r>
  <r>
    <s v="1.1-00-2118_21559037_21311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1"/>
    <s v="SERVICIOS GENERALES"/>
    <x v="12"/>
    <s v="ENERGÍA ELÉCTRICA"/>
    <n v="0"/>
    <s v="SIN DESCRIPCIÓN PARA DESTINOS 00"/>
    <n v="180000000"/>
    <n v="180000000"/>
    <n v="137046207.83000001"/>
    <n v="121877000.34999999"/>
    <n v="121877000.34"/>
    <n v="121877000.34"/>
    <n v="121877000.34"/>
    <n v="42953792.169999987"/>
    <n v="0"/>
    <n v="0"/>
    <n v="30000000"/>
    <n v="210000000"/>
    <n v="0"/>
    <n v="0"/>
    <n v="0"/>
    <n v="0"/>
    <n v="0"/>
  </r>
  <r>
    <s v="1.1-00-2117_21558036_2144110"/>
    <s v="1.1-00-21"/>
    <x v="0"/>
    <x v="6"/>
    <s v="DESARROLLO REGIONAL"/>
    <s v="R"/>
    <s v="17_21"/>
    <s v="INSTITUTO MUNICIPAL PARA EL MEJORAMIENTO DEL HABITAT"/>
    <n v="5"/>
    <s v="POLÍTICA INTEGRAL DEL AGUA"/>
    <s v="036_21"/>
    <s v="DIRECCIÓN GENERAL DE VIVIENDA"/>
    <n v="58"/>
    <s v="LABORATORIO URBANO Y VIVIENDA"/>
    <s v="GASTO CORRIENTE"/>
    <x v="3"/>
    <s v="TRANSFERENCIAS, ASIGNACIONES, SUBSIDIOS Y OTRAS AYUDAS"/>
    <x v="9"/>
    <s v="AYUDAS SOCIALES A PERSONAS"/>
    <n v="0"/>
    <s v="SIN DESCRIPCIÓN PARA DESTINOS 00"/>
    <n v="2000000"/>
    <n v="2000000"/>
    <n v="1090231.3"/>
    <n v="1090231.3"/>
    <n v="598980.57999999996"/>
    <n v="527319.49"/>
    <n v="491272.49"/>
    <n v="909768.7"/>
    <n v="0"/>
    <n v="0"/>
    <n v="0"/>
    <n v="2000000"/>
    <n v="0"/>
    <n v="0"/>
    <n v="0"/>
    <n v="0"/>
    <n v="0"/>
  </r>
  <r>
    <s v="1.1-00-2109_21747025_2143110"/>
    <s v="1.1-00-21"/>
    <x v="0"/>
    <x v="7"/>
    <s v="POLICÍA"/>
    <s v="E"/>
    <s v="09_21"/>
    <s v="COORDINACIÓN GENERAL DE DESARROLLO ECONÓMICO Y COMBATE A LA DESIGUALDAD"/>
    <n v="7"/>
    <s v="DESARROLLO ECONÓMICO"/>
    <s v="025_21"/>
    <s v="DIRECCIÓN GENERAL DE TURISMO"/>
    <n v="47"/>
    <s v="APOYO A TRADICIONES"/>
    <s v="GASTO CORRIENTE"/>
    <x v="3"/>
    <s v="TRANSFERENCIAS, ASIGNACIONES, SUBSIDIOS Y OTRAS AYUDAS"/>
    <x v="13"/>
    <s v="SUBSIDIOS A LA PRODUCCIÓN"/>
    <n v="0"/>
    <s v="SIN DESCRIPCIÓN PARA DESTINOS 00"/>
    <n v="400000"/>
    <n v="400000"/>
    <n v="400000"/>
    <n v="400000"/>
    <n v="400000"/>
    <n v="387200"/>
    <n v="377600"/>
    <n v="0"/>
    <n v="0"/>
    <n v="0"/>
    <n v="0"/>
    <n v="400000"/>
    <n v="0"/>
    <n v="0"/>
    <n v="0"/>
    <n v="0"/>
    <n v="0"/>
  </r>
  <r>
    <s v="1.1-00-2107_21638020_21248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0"/>
    <s v="MATERIALES Y SUMINISTROS"/>
    <x v="14"/>
    <s v="MATERIALES COMPLEMENTARIOS"/>
    <n v="0"/>
    <s v="SIN DESCRIPCIÓN PARA DESTINOS 00"/>
    <n v="880.99"/>
    <n v="0"/>
    <n v="880.99"/>
    <n v="880.99"/>
    <n v="880.99"/>
    <n v="880.99"/>
    <n v="880.99"/>
    <n v="0"/>
    <n v="0"/>
    <n v="0"/>
    <n v="0"/>
    <n v="880.99"/>
    <n v="0"/>
    <n v="880.99"/>
    <n v="0"/>
    <n v="0"/>
    <n v="880.99"/>
  </r>
  <r>
    <s v="1.1-00-2107_21638020_21249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0"/>
    <s v="MATERIALES Y SUMINISTROS"/>
    <x v="15"/>
    <s v="OTROS MATERIALES Y ARTÍCULOS DE CONSTRUCCIÓN Y REPARACIÓN"/>
    <n v="0"/>
    <s v="SIN DESCRIPCIÓN PARA DESTINOS 00"/>
    <n v="2100.62"/>
    <n v="0"/>
    <n v="2100.62"/>
    <n v="2100.62"/>
    <n v="2100.62"/>
    <n v="2100.62"/>
    <n v="2100.62"/>
    <n v="0"/>
    <n v="0"/>
    <n v="0"/>
    <n v="0"/>
    <n v="2100.62"/>
    <n v="0"/>
    <n v="2100.62"/>
    <n v="0"/>
    <n v="0"/>
    <n v="2100.62"/>
  </r>
  <r>
    <s v="1.1-00-2107_21638020_21252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0"/>
    <s v="MATERIALES Y SUMINISTROS"/>
    <x v="16"/>
    <s v="FERTILIZANTES, PESTICIDAS Y OTROS AGROQUÍMICOS"/>
    <n v="0"/>
    <s v="SIN DESCRIPCIÓN PARA DESTINOS 00"/>
    <n v="319695.55"/>
    <n v="300000"/>
    <n v="319695.55"/>
    <n v="294291.55"/>
    <n v="294291.55"/>
    <n v="294291.55"/>
    <n v="0"/>
    <n v="0"/>
    <n v="0"/>
    <n v="0"/>
    <n v="0"/>
    <n v="319695.55"/>
    <n v="0"/>
    <n v="19695.55"/>
    <n v="0"/>
    <n v="0"/>
    <n v="19695.55"/>
  </r>
  <r>
    <s v="1.1-00-2107_21638020_21253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0"/>
    <s v="MATERIALES Y SUMINISTROS"/>
    <x v="2"/>
    <s v="MEDICINAS Y PRODUCTOS FARMACÉUTICOS"/>
    <n v="0"/>
    <s v="SIN DESCRIPCIÓN PARA DESTINOS 00"/>
    <n v="4150000"/>
    <n v="3500000"/>
    <n v="3935311.75"/>
    <n v="3441916.75"/>
    <n v="2778692.45"/>
    <n v="2423702.77"/>
    <n v="1608231.79"/>
    <n v="214688.25"/>
    <n v="0"/>
    <n v="0"/>
    <n v="0"/>
    <n v="4150000"/>
    <n v="0"/>
    <n v="650000"/>
    <n v="0"/>
    <n v="0"/>
    <n v="650000"/>
  </r>
  <r>
    <s v="1.1-00-2107_21638020_21254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0"/>
    <s v="MATERIALES Y SUMINISTROS"/>
    <x v="3"/>
    <s v="MATERIALES, ACCESORIOS Y SUMINISTROS MÉDICOS"/>
    <n v="0"/>
    <s v="SIN DESCRIPCIÓN PARA DESTINOS 00"/>
    <n v="5350000"/>
    <n v="6000000"/>
    <n v="4653060.43"/>
    <n v="4375685.4000000004"/>
    <n v="3540628.18"/>
    <n v="2417348.33"/>
    <n v="1530444.24"/>
    <n v="696939.5700000003"/>
    <n v="0"/>
    <n v="0"/>
    <n v="0"/>
    <n v="5350000"/>
    <n v="0"/>
    <n v="0"/>
    <n v="0"/>
    <n v="650000"/>
    <n v="-650000"/>
  </r>
  <r>
    <s v="1.1-00-2107_21638020_21339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1"/>
    <s v="SERVICIOS GENERALES"/>
    <x v="17"/>
    <s v="SERVICIOS PROFESIONALES, CIENTÍFICOS Y TÉCNICOS INTEGRALES"/>
    <n v="0"/>
    <s v="SIN DESCRIPCIÓN PARA DESTINOS 00"/>
    <n v="3930000"/>
    <n v="4000000"/>
    <n v="1745058.54"/>
    <n v="1745058.54"/>
    <n v="1744672.26"/>
    <n v="1744672.26"/>
    <n v="1333039.76"/>
    <n v="2184941.46"/>
    <n v="0"/>
    <n v="0"/>
    <n v="0"/>
    <n v="3930000"/>
    <n v="0"/>
    <n v="0"/>
    <n v="0"/>
    <n v="70000"/>
    <n v="-70000"/>
  </r>
  <r>
    <s v="1.1-00-2107_21638020_21354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1"/>
    <s v="SERVICIOS GENERALES"/>
    <x v="18"/>
    <s v="INSTALACIÓN, REPARACIÓN Y MANTENIMIENTO DE EQUIPO E INSTRUMENTAL MÉDICO Y DE LABORATORIO"/>
    <n v="0"/>
    <s v="SIN DESCRIPCIÓN PARA DESTINOS 00"/>
    <n v="600000"/>
    <n v="600000"/>
    <n v="468827.93"/>
    <n v="468827.93"/>
    <n v="312551.94"/>
    <n v="208367.96"/>
    <n v="208367.96"/>
    <n v="131172.07"/>
    <n v="0"/>
    <n v="0"/>
    <n v="0"/>
    <n v="600000"/>
    <n v="0"/>
    <n v="0"/>
    <n v="0"/>
    <n v="0"/>
    <n v="0"/>
  </r>
  <r>
    <s v="1.1-00-2107_21638020_2135810"/>
    <s v="1.1-00-21"/>
    <x v="0"/>
    <x v="0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x v="1"/>
    <s v="SERVICIOS GENERALES"/>
    <x v="19"/>
    <s v="SERVICIOS DE LIMPIEZA Y MANEJO DE DESECHOS"/>
    <n v="0"/>
    <s v="SIN DESCRIPCIÓN PARA DESTINOS 00"/>
    <n v="720000"/>
    <n v="650000"/>
    <n v="711320.84"/>
    <n v="711320.84"/>
    <n v="279875.90999999997"/>
    <n v="229207.26"/>
    <n v="148573.14000000001"/>
    <n v="8679.1600000000326"/>
    <n v="0"/>
    <n v="0"/>
    <n v="0"/>
    <n v="720000"/>
    <n v="0"/>
    <n v="70000"/>
    <n v="0"/>
    <n v="0"/>
    <n v="70000"/>
  </r>
  <r>
    <s v="1.1-00-2101_2197004_21211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0"/>
    <s v="MATERIALES Y SUMINISTROS"/>
    <x v="20"/>
    <s v="MATERIALES, ÚTILES Y EQUIPOS MENORES DE OFICINA"/>
    <n v="0"/>
    <s v="SIN DESCRIPCIÓN PARA DESTINOS 00"/>
    <n v="6600"/>
    <n v="0"/>
    <n v="6554"/>
    <n v="6554"/>
    <n v="6554"/>
    <n v="6554"/>
    <n v="6554"/>
    <n v="46"/>
    <n v="0"/>
    <n v="0"/>
    <n v="0"/>
    <n v="6600"/>
    <n v="0"/>
    <n v="6600"/>
    <n v="0"/>
    <n v="0"/>
    <n v="6600"/>
  </r>
  <r>
    <s v="1.6-03-2018_21260038_2124110"/>
    <s v="1.6-03-20"/>
    <x v="1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21"/>
    <s v="PRODUCTOS MINERALES NO METÁLICOS"/>
    <n v="0"/>
    <s v="SIN DESCRIPCIÓN PARA DESTINOS 00"/>
    <n v="0"/>
    <n v="0"/>
    <n v="5710599.5800000001"/>
    <n v="5710599.5800000001"/>
    <n v="4718430.41"/>
    <n v="4203289.26"/>
    <n v="4203289.26"/>
    <n v="-5710599.5800000001"/>
    <n v="0"/>
    <n v="0"/>
    <n v="7358771.0800000001"/>
    <n v="7358771.0800000001"/>
    <n v="0"/>
    <n v="0"/>
    <n v="0"/>
    <n v="0"/>
    <n v="0"/>
  </r>
  <r>
    <s v="1.1-00-2101_2197004_21223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0"/>
    <s v="MATERIALES Y SUMINISTROS"/>
    <x v="22"/>
    <s v="UTENSILIOS PARA EL SERVICIO DE ALIMENTACIÓN"/>
    <n v="0"/>
    <s v="SIN DESCRIPCIÓN PARA DESTINOS 00"/>
    <n v="10000"/>
    <n v="0"/>
    <n v="10000"/>
    <n v="10000"/>
    <n v="5000"/>
    <n v="5000"/>
    <n v="5000"/>
    <n v="0"/>
    <n v="0"/>
    <n v="0"/>
    <n v="0"/>
    <n v="10000"/>
    <n v="0"/>
    <n v="10000"/>
    <n v="0"/>
    <n v="0"/>
    <n v="10000"/>
  </r>
  <r>
    <s v="1.1-00-2101_2197004_21329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1"/>
    <s v="SERVICIOS GENERALES"/>
    <x v="23"/>
    <s v="OTROS ARRENDAMIENTOS"/>
    <n v="0"/>
    <s v="SIN DESCRIPCIÓN PARA DESTINOS 00"/>
    <n v="199000"/>
    <n v="200000"/>
    <n v="193907.4"/>
    <n v="193907.4"/>
    <n v="193907.4"/>
    <n v="193907.4"/>
    <n v="193907.4"/>
    <n v="5092.6000000000058"/>
    <n v="0"/>
    <n v="0"/>
    <n v="0"/>
    <n v="199000"/>
    <n v="0"/>
    <n v="5600"/>
    <n v="0"/>
    <n v="6600"/>
    <n v="-1000"/>
  </r>
  <r>
    <s v="1.1-00-2101_2197004_21358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1"/>
    <s v="SERVICIOS GENERALES"/>
    <x v="19"/>
    <s v="SERVICIOS DE LIMPIEZA Y MANEJO DE DESECHOS"/>
    <n v="0"/>
    <s v="SIN DESCRIPCIÓN PARA DESTINOS 00"/>
    <n v="3000"/>
    <n v="0"/>
    <n v="1166.96"/>
    <n v="1166.96"/>
    <n v="1166.96"/>
    <n v="1166.96"/>
    <n v="1166.96"/>
    <n v="1833.04"/>
    <n v="0"/>
    <n v="0"/>
    <n v="0"/>
    <n v="3000"/>
    <n v="0"/>
    <n v="3000"/>
    <n v="0"/>
    <n v="0"/>
    <n v="3000"/>
  </r>
  <r>
    <s v="1.1-00-2101_2197004_21381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1"/>
    <s v="SERVICIOS GENERALES"/>
    <x v="24"/>
    <s v="GASTOS DE CEREMONIAL"/>
    <n v="0"/>
    <s v="SIN DESCRIPCIÓN PARA DESTINOS 00"/>
    <n v="24000"/>
    <n v="15000"/>
    <n v="23984.799999999999"/>
    <n v="23984.799999999999"/>
    <n v="23984.799999999999"/>
    <n v="23984.799999999999"/>
    <n v="23984.799999999999"/>
    <n v="15.200000000000728"/>
    <n v="0"/>
    <n v="0"/>
    <n v="0"/>
    <n v="24000"/>
    <n v="0"/>
    <n v="9000"/>
    <n v="0"/>
    <n v="0"/>
    <n v="9000"/>
  </r>
  <r>
    <s v="1.1-00-2101_2197004_21382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1"/>
    <s v="SERVICIOS GENERALES"/>
    <x v="25"/>
    <s v="GASTOS DE ORDEN  SOCIAL Y CULTURAL"/>
    <n v="0"/>
    <s v="SIN DESCRIPCIÓN PARA DESTINOS 00"/>
    <n v="5400"/>
    <n v="20000"/>
    <n v="0"/>
    <n v="0"/>
    <n v="0"/>
    <n v="0"/>
    <n v="0"/>
    <n v="5400"/>
    <n v="0"/>
    <n v="0"/>
    <n v="0"/>
    <n v="5400"/>
    <n v="0"/>
    <n v="0"/>
    <n v="0"/>
    <n v="14600"/>
    <n v="-14600"/>
  </r>
  <r>
    <s v="1.1-00-2101_2197004_21511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DE CAPITAL"/>
    <x v="2"/>
    <s v="BIENES MUEBLES, INMUEBLES E INTANGIBLES"/>
    <x v="26"/>
    <s v="MUEBLES DE OFICINA Y ESTANTERÍA"/>
    <n v="0"/>
    <s v="SIN DESCRIPCIÓN PARA DESTINOS 00"/>
    <n v="9394.0499999999993"/>
    <n v="0"/>
    <n v="9394.0499999999993"/>
    <n v="9394.0499999999993"/>
    <n v="8594.0499999999993"/>
    <n v="8594.0499999999993"/>
    <n v="8594.0499999999993"/>
    <n v="0"/>
    <n v="0"/>
    <n v="0"/>
    <n v="0"/>
    <n v="9394.0499999999993"/>
    <n v="0"/>
    <n v="9394.0499999999993"/>
    <n v="0"/>
    <n v="0"/>
    <n v="9394.0499999999993"/>
  </r>
  <r>
    <s v="1.1-00-2101_2197004_21569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DE CAPITAL"/>
    <x v="2"/>
    <s v="BIENES MUEBLES, INMUEBLES E INTANGIBLES"/>
    <x v="27"/>
    <s v="OTROS EQUIPOS"/>
    <n v="0"/>
    <s v="SIN DESCRIPCIÓN PARA DESTINOS 00"/>
    <n v="6600"/>
    <n v="0"/>
    <n v="6600"/>
    <n v="6600"/>
    <n v="0"/>
    <n v="0"/>
    <n v="0"/>
    <n v="0"/>
    <n v="0"/>
    <n v="0"/>
    <n v="0"/>
    <n v="6600"/>
    <n v="0"/>
    <n v="6600"/>
    <n v="0"/>
    <n v="0"/>
    <n v="6600"/>
  </r>
  <r>
    <s v="1.1-00-2111_21251029_2125910"/>
    <s v="1.1-00-21"/>
    <x v="0"/>
    <x v="0"/>
    <s v="FUNCIÓN PÚBLICA"/>
    <s v="E"/>
    <s v="11_21"/>
    <s v="COORDINACIÓN GENERAL DE GESTIÓN INTEGRAL DE LA CIUDAD"/>
    <n v="2"/>
    <s v="GESTIÓN SOSTENIBLE DE LA CIUDAD"/>
    <s v="029_21"/>
    <s v="DIRECCIÓN GENERAL DE PROTECCIÓN Y SUSTEN"/>
    <n v="51"/>
    <s v="INDUSTRIAS REGULADAS"/>
    <s v="GASTO CORRIENTE"/>
    <x v="0"/>
    <s v="MATERIALES Y SUMINISTROS"/>
    <x v="28"/>
    <s v="OTROS PRODUCTOS QUÍMICOS"/>
    <n v="0"/>
    <s v="SIN DESCRIPCIÓN PARA DESTINOS 00"/>
    <n v="16036"/>
    <n v="0"/>
    <n v="0"/>
    <n v="0"/>
    <n v="0"/>
    <n v="0"/>
    <n v="0"/>
    <n v="16036"/>
    <n v="0"/>
    <n v="0"/>
    <n v="0"/>
    <n v="16036"/>
    <n v="0"/>
    <n v="16036"/>
    <n v="0"/>
    <n v="0"/>
    <n v="16036"/>
  </r>
  <r>
    <s v="1.1-00-2111_21251029_2142110"/>
    <s v="1.1-00-21"/>
    <x v="0"/>
    <x v="0"/>
    <s v="FUNCIÓN PÚBLICA"/>
    <s v="E"/>
    <s v="11_21"/>
    <s v="COORDINACIÓN GENERAL DE GESTIÓN INTEGRAL DE LA CIUDAD"/>
    <n v="2"/>
    <s v="GESTIÓN SOSTENIBLE DE LA CIUDAD"/>
    <s v="029_21"/>
    <s v="DIRECCIÓN GENERAL DE PROTECCIÓN Y SUSTEN"/>
    <n v="51"/>
    <s v="INDUSTRIAS REGULADAS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1286112.99"/>
    <n v="1286112.99"/>
    <n v="0"/>
    <n v="0"/>
    <n v="0"/>
    <n v="0"/>
    <n v="0"/>
    <n v="1286112.99"/>
    <n v="0"/>
    <n v="0"/>
    <n v="0"/>
    <n v="1286112.99"/>
    <n v="0"/>
    <n v="0"/>
    <n v="0"/>
    <n v="0"/>
    <n v="0"/>
  </r>
  <r>
    <s v="2.5-02-2102_21615008_2132510"/>
    <s v="2.5-02-21"/>
    <x v="2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5"/>
    <s v="SERVICIO DE UNIDADES MOVILES ARRENDADAS"/>
    <s v="GASTO CORRIENTE"/>
    <x v="1"/>
    <s v="SERVICIOS GENERALES"/>
    <x v="29"/>
    <s v="ARRENDAMIENTO DE EQUIPO DE TRANSPORTE"/>
    <n v="0"/>
    <s v="SIN DESCRIPCIÓN PARA DESTINOS 00"/>
    <n v="7000000"/>
    <n v="7000000"/>
    <n v="7690470.5599999996"/>
    <n v="7644070.5599999996"/>
    <n v="5161981.4400000004"/>
    <n v="5161981.4400000004"/>
    <n v="5161981.4400000004"/>
    <n v="-690470.55999999959"/>
    <n v="1838018.5600000001"/>
    <n v="0"/>
    <n v="0"/>
    <n v="5161981.4399999995"/>
    <n v="0"/>
    <n v="0"/>
    <n v="0"/>
    <n v="0"/>
    <n v="0"/>
  </r>
  <r>
    <s v="1.1-00-2102_21612008_21211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20"/>
    <s v="MATERIALES, ÚTILES Y EQUIPOS MENORES DE OFICINA"/>
    <n v="0"/>
    <s v="SIN DESCRIPCIÓN PARA DESTINOS 00"/>
    <n v="5000"/>
    <n v="5000"/>
    <n v="0"/>
    <n v="0"/>
    <n v="0"/>
    <n v="0"/>
    <n v="0"/>
    <n v="5000"/>
    <n v="0"/>
    <n v="0"/>
    <n v="0"/>
    <n v="5000"/>
    <n v="0"/>
    <n v="0"/>
    <n v="0"/>
    <n v="0"/>
    <n v="0"/>
  </r>
  <r>
    <s v="1.1-00-2102_21612008_21221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30"/>
    <s v="PRODUCTOS ALIMENTICIOS PARA PERSONAS"/>
    <n v="0"/>
    <s v="SIN DESCRIPCIÓN PARA DESTINOS 00"/>
    <n v="107000"/>
    <n v="120000"/>
    <n v="47948.31"/>
    <n v="47948.31"/>
    <n v="47948.31"/>
    <n v="47948.31"/>
    <n v="47948.31"/>
    <n v="59051.69"/>
    <n v="0"/>
    <n v="0"/>
    <n v="0"/>
    <n v="107000"/>
    <n v="0"/>
    <n v="0"/>
    <n v="0"/>
    <n v="13000"/>
    <n v="-13000"/>
  </r>
  <r>
    <s v="1.1-00-2102_21612008_21246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31"/>
    <s v="MATERIAL ELÉCTRICO Y ELECTRÓNICO"/>
    <n v="0"/>
    <s v="SIN DESCRIPCIÓN PARA DESTINOS 00"/>
    <n v="1000"/>
    <n v="0"/>
    <n v="700.54"/>
    <n v="700.54"/>
    <n v="700.54"/>
    <n v="700.54"/>
    <n v="700.54"/>
    <n v="299.46000000000004"/>
    <n v="0"/>
    <n v="0"/>
    <n v="0"/>
    <n v="1000"/>
    <n v="0"/>
    <n v="1000"/>
    <n v="0"/>
    <n v="0"/>
    <n v="1000"/>
  </r>
  <r>
    <s v="1.1-00-2102_21612008_21247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32"/>
    <s v="ARTÍCULOS METÁLICOS PARA LA CONSTRUCCIÓN"/>
    <n v="0"/>
    <s v="SIN DESCRIPCIÓN PARA DESTINOS 00"/>
    <n v="7000"/>
    <n v="0"/>
    <n v="2360.98"/>
    <n v="2360.98"/>
    <n v="2360.98"/>
    <n v="2360.98"/>
    <n v="2360.98"/>
    <n v="4639.0200000000004"/>
    <n v="0"/>
    <n v="0"/>
    <n v="0"/>
    <n v="7000"/>
    <n v="0"/>
    <n v="7000"/>
    <n v="0"/>
    <n v="0"/>
    <n v="7000"/>
  </r>
  <r>
    <s v="1.1-00-2102_21612008_21256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33"/>
    <s v="FIBRAS SINTÉTICAS, HULES PLÁSTICOS Y DERIVADO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2_21612008_2126111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0"/>
    <s v="COMBUSTIBLES, LUBRICANTES Y ADITIVOS"/>
    <n v="1"/>
    <s v="ACEITES Y LUBRICANTES PARA UNIDADES"/>
    <n v="5000"/>
    <n v="0"/>
    <n v="2004.03"/>
    <n v="2004.03"/>
    <n v="2004.03"/>
    <n v="2004.03"/>
    <n v="2004.03"/>
    <n v="2995.9700000000003"/>
    <n v="0"/>
    <n v="0"/>
    <n v="0"/>
    <n v="5000"/>
    <n v="0"/>
    <n v="5000"/>
    <n v="0"/>
    <n v="0"/>
    <n v="5000"/>
  </r>
  <r>
    <s v="1.1-00-2102_21612008_21296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0"/>
    <s v="MATERIALES Y SUMINISTROS"/>
    <x v="34"/>
    <s v="REFACCIONES Y ACCESORIOS MENORES DE EQUIPO DE TRANSPORTE"/>
    <n v="0"/>
    <s v="SIN DESCRIPCIÓN PARA DESTINOS 00"/>
    <n v="50000"/>
    <n v="50000"/>
    <n v="42907.42"/>
    <n v="42907.42"/>
    <n v="42907.42"/>
    <n v="42907.42"/>
    <n v="42907.42"/>
    <n v="7092.5800000000017"/>
    <n v="0"/>
    <n v="0"/>
    <n v="0"/>
    <n v="50000"/>
    <n v="0"/>
    <n v="0"/>
    <n v="0"/>
    <n v="0"/>
    <n v="0"/>
  </r>
  <r>
    <s v="1.1-00-2102_21612008_21329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1"/>
    <s v="SERVICIOS GENERALES"/>
    <x v="23"/>
    <s v="OTROS ARRENDAMIENTOS"/>
    <n v="0"/>
    <s v="SIN DESCRIPCIÓN PARA DESTINOS 00"/>
    <n v="52200"/>
    <n v="0"/>
    <n v="52200"/>
    <n v="52200"/>
    <n v="52200"/>
    <n v="52200"/>
    <n v="52200"/>
    <n v="0"/>
    <n v="0"/>
    <n v="0"/>
    <n v="0"/>
    <n v="52200"/>
    <n v="0"/>
    <n v="52200"/>
    <n v="0"/>
    <n v="0"/>
    <n v="52200"/>
  </r>
  <r>
    <s v="1.1-00-2102_21612008_21357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x v="1"/>
    <s v="SERVICIOS GENERALES"/>
    <x v="11"/>
    <s v="INSTALACIÓN, REPARACIÓN Y MANTENIMIENTO DE MAQUINARIA, OTROS EQUIPOS Y HERRAMIENTA"/>
    <n v="0"/>
    <s v="SIN DESCRIPCIÓN PARA DESTINOS 00"/>
    <n v="47800"/>
    <n v="100000"/>
    <n v="-46400"/>
    <n v="0"/>
    <n v="0"/>
    <n v="0"/>
    <n v="0"/>
    <n v="94200"/>
    <n v="0"/>
    <n v="0"/>
    <n v="0"/>
    <n v="47800"/>
    <n v="0"/>
    <n v="0"/>
    <n v="0"/>
    <n v="52200"/>
    <n v="-52200"/>
  </r>
  <r>
    <s v="1.1-00-2102_21612008_21562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DE CAPITAL"/>
    <x v="2"/>
    <s v="BIENES MUEBLES, INMUEBLES E INTANGIBLES"/>
    <x v="35"/>
    <s v="MAQUINARIA Y EQUIPO INDUSTRIAL"/>
    <n v="0"/>
    <s v="SIN DESCRIPCIÓN PARA DESTINOS 00"/>
    <n v="60000"/>
    <n v="0"/>
    <n v="0"/>
    <n v="0"/>
    <n v="0"/>
    <n v="0"/>
    <n v="0"/>
    <n v="60000"/>
    <n v="0"/>
    <n v="0"/>
    <n v="0"/>
    <n v="60000"/>
    <n v="0"/>
    <n v="60000"/>
    <n v="0"/>
    <n v="0"/>
    <n v="60000"/>
  </r>
  <r>
    <s v="1.1-00-2102_21613008_21253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CORRIENTE"/>
    <x v="0"/>
    <s v="MATERIALES Y SUMINISTROS"/>
    <x v="2"/>
    <s v="MEDICINAS Y PRODUCTOS FARMACÉUTICOS"/>
    <n v="0"/>
    <s v="SIN DESCRIPCIÓN PARA DESTINOS 00"/>
    <n v="30000"/>
    <n v="30000"/>
    <n v="23001.85"/>
    <n v="23001.85"/>
    <n v="22553.35"/>
    <n v="2095"/>
    <n v="2095"/>
    <n v="6998.1500000000015"/>
    <n v="0"/>
    <n v="0"/>
    <n v="0"/>
    <n v="30000"/>
    <n v="0"/>
    <n v="0"/>
    <n v="0"/>
    <n v="0"/>
    <n v="0"/>
  </r>
  <r>
    <s v="1.1-00-2102_21613008_21254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CORRIENTE"/>
    <x v="0"/>
    <s v="MATERIALES Y SUMINISTROS"/>
    <x v="3"/>
    <s v="MATERIALES, ACCESORIOS Y SUMINISTROS MÉDICOS"/>
    <n v="0"/>
    <s v="SIN DESCRIPCIÓN PARA DESTINOS 00"/>
    <n v="40000"/>
    <n v="40000"/>
    <n v="31423.11"/>
    <n v="29103.11"/>
    <n v="29103.11"/>
    <n v="29103.11"/>
    <n v="7686.72"/>
    <n v="8576.89"/>
    <n v="0"/>
    <n v="0"/>
    <n v="0"/>
    <n v="40000"/>
    <n v="0"/>
    <n v="0"/>
    <n v="0"/>
    <n v="0"/>
    <n v="0"/>
  </r>
  <r>
    <s v="1.1-00-2102_21613008_21291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CORRIENTE"/>
    <x v="0"/>
    <s v="MATERIALES Y SUMINISTROS"/>
    <x v="36"/>
    <s v="HERRAMIENTAS MENORES"/>
    <n v="0"/>
    <s v="SIN DESCRIPCIÓN PARA DESTINOS 00"/>
    <n v="50000"/>
    <n v="50000"/>
    <n v="42703.19"/>
    <n v="4423.1899999999996"/>
    <n v="4423.1899999999996"/>
    <n v="4423.1899999999996"/>
    <n v="4423.1899999999996"/>
    <n v="7296.8099999999977"/>
    <n v="0"/>
    <n v="0"/>
    <n v="0"/>
    <n v="50000"/>
    <n v="0"/>
    <n v="0"/>
    <n v="0"/>
    <n v="0"/>
    <n v="0"/>
  </r>
  <r>
    <s v="1.1-00-2102_21613008_21565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DE CAPITAL"/>
    <x v="2"/>
    <s v="BIENES MUEBLES, INMUEBLES E INTANGIBLES"/>
    <x v="37"/>
    <s v="EQUIPO DE COMUNICACIÓN Y TELECOMUNICACIÓN"/>
    <n v="0"/>
    <s v="SIN DESCRIPCIÓN PARA DESTINOS 00"/>
    <n v="128000"/>
    <n v="200000"/>
    <n v="91709.6"/>
    <n v="78949.600000000006"/>
    <n v="0"/>
    <n v="0"/>
    <n v="0"/>
    <n v="36290.399999999994"/>
    <n v="0"/>
    <n v="0"/>
    <n v="0"/>
    <n v="128000"/>
    <n v="0"/>
    <n v="0"/>
    <n v="0"/>
    <n v="72000"/>
    <n v="-72000"/>
  </r>
  <r>
    <s v="1.1-00-2102_21613008_21569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DE CAPITAL"/>
    <x v="2"/>
    <s v="BIENES MUEBLES, INMUEBLES E INTANGIBLES"/>
    <x v="27"/>
    <s v="OTROS EQUIPOS"/>
    <n v="0"/>
    <s v="SIN DESCRIPCIÓN PARA DESTINOS 00"/>
    <n v="700000"/>
    <n v="700000"/>
    <n v="229391.58"/>
    <n v="229391.58"/>
    <n v="84623.58"/>
    <n v="84623.58"/>
    <n v="84623.58"/>
    <n v="470608.42000000004"/>
    <n v="0"/>
    <n v="0"/>
    <n v="0"/>
    <n v="700000"/>
    <n v="0"/>
    <n v="0"/>
    <n v="0"/>
    <n v="0"/>
    <n v="0"/>
  </r>
  <r>
    <s v="1.1-00-2102_21614008_21272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4"/>
    <s v="EQUIPOS DE PROTECCIÓN PERSONAL PARA ELEMENTOS DE PCYB"/>
    <s v="GASTO CORRIENTE"/>
    <x v="0"/>
    <s v="MATERIALES Y SUMINISTROS"/>
    <x v="38"/>
    <s v="PRENDAS DE SEGURIDAD Y PROTECCIÓN PERSONAL"/>
    <n v="0"/>
    <s v="SIN DESCRIPCIÓN PARA DESTINOS 00"/>
    <n v="1500000"/>
    <n v="1500000"/>
    <n v="1496250.48"/>
    <n v="1350740.08"/>
    <n v="0"/>
    <n v="0"/>
    <n v="0"/>
    <n v="3749.5200000000186"/>
    <n v="0"/>
    <n v="0"/>
    <n v="0"/>
    <n v="1500000"/>
    <n v="0"/>
    <n v="0"/>
    <n v="0"/>
    <n v="0"/>
    <n v="0"/>
  </r>
  <r>
    <s v="1.1-00-2102_21615008_2132510"/>
    <s v="1.1-00-21"/>
    <x v="0"/>
    <x v="8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5"/>
    <s v="SERVICIO DE UNIDADES MOVILES ARRENDADAS"/>
    <s v="GASTO CORRIENTE"/>
    <x v="1"/>
    <s v="SERVICIOS GENERALES"/>
    <x v="29"/>
    <s v="ARRENDAMIENTO DE EQUIPO DE TRANSPORTE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6_21929015_2144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9"/>
    <s v="MOCHILAS Y ÚTILES ESCOLARES"/>
    <s v="GASTO CORRIENTE"/>
    <x v="3"/>
    <s v="TRANSFERENCIAS, ASIGNACIONES, SUBSIDIOS Y OTRAS AYUDAS"/>
    <x v="9"/>
    <s v="AYUDAS SOCIALES A PERSONAS"/>
    <n v="0"/>
    <s v="SIN DESCRIPCIÓN PARA DESTINOS 00"/>
    <n v="20000000"/>
    <n v="20000000"/>
    <n v="33551528"/>
    <n v="33551528"/>
    <n v="33551527.98"/>
    <n v="33551527.98"/>
    <n v="15244560.470000001"/>
    <n v="-13551528"/>
    <n v="0"/>
    <n v="0"/>
    <n v="13551528"/>
    <n v="33551528"/>
    <n v="0"/>
    <n v="0"/>
    <n v="0"/>
    <n v="0"/>
    <n v="0"/>
  </r>
  <r>
    <s v="1.1-00-2106_21930015_2144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30"/>
    <s v="UNIFORMES ESCOLARES"/>
    <s v="GASTO CORRIENTE"/>
    <x v="3"/>
    <s v="TRANSFERENCIAS, ASIGNACIONES, SUBSIDIOS Y OTRAS AYUDAS"/>
    <x v="9"/>
    <s v="AYUDAS SOCIALES A PERSONAS"/>
    <n v="0"/>
    <s v="SIN DESCRIPCIÓN PARA DESTINOS 00"/>
    <n v="18000000"/>
    <n v="18000000"/>
    <n v="25425757.870000001"/>
    <n v="25425757.870000001"/>
    <n v="21918827.460000001"/>
    <n v="20533327.219999999"/>
    <n v="7536414.6399999997"/>
    <n v="-7425757.870000001"/>
    <n v="0"/>
    <n v="0"/>
    <n v="7425757.870000001"/>
    <n v="25425757.870000001"/>
    <n v="0"/>
    <n v="0"/>
    <n v="0"/>
    <n v="0"/>
    <n v="0"/>
  </r>
  <r>
    <s v="1.1-00-2106_21928015_2144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8"/>
    <s v="BECAS  A ESTUDIANTES"/>
    <s v="GASTO CORRIENTE"/>
    <x v="3"/>
    <s v="TRANSFERENCIAS, ASIGNACIONES, SUBSIDIOS Y OTRAS AYUDAS"/>
    <x v="9"/>
    <s v="AYUDAS SOCIALES A PERSONAS"/>
    <n v="0"/>
    <s v="SIN DESCRIPCIÓN PARA DESTINOS 00"/>
    <n v="6000000"/>
    <n v="6000000"/>
    <n v="0"/>
    <n v="0"/>
    <n v="0"/>
    <n v="0"/>
    <n v="0"/>
    <n v="6000000"/>
    <n v="0"/>
    <n v="0"/>
    <n v="4000000"/>
    <n v="10000000"/>
    <n v="0"/>
    <n v="0"/>
    <n v="0"/>
    <n v="0"/>
    <n v="0"/>
  </r>
  <r>
    <s v="1.1-00-2106_21929015_2144111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9"/>
    <s v="MOCHILAS Y ÚTILES ESCOLARES"/>
    <s v="GASTO CORRIENTE"/>
    <x v="3"/>
    <s v="TRANSFERENCIAS, ASIGNACIONES, SUBSIDIOS Y OTRAS AYUDAS"/>
    <x v="9"/>
    <s v="AYUDAS SOCIALES A PERSONAS"/>
    <n v="1"/>
    <s v="LIBROS"/>
    <n v="0"/>
    <n v="0"/>
    <n v="1005000"/>
    <n v="1005000"/>
    <n v="1005000"/>
    <n v="1005000"/>
    <n v="1005000"/>
    <n v="-1005000"/>
    <n v="0"/>
    <n v="0"/>
    <n v="1005000"/>
    <n v="1005000"/>
    <n v="0"/>
    <n v="0"/>
    <n v="0"/>
    <n v="0"/>
    <n v="0"/>
  </r>
  <r>
    <s v="1.1-00-2106_21926015_2144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6"/>
    <s v="APOYO A LAS JEFAS DE FAMILIA"/>
    <s v="GASTO CORRIENTE"/>
    <x v="3"/>
    <s v="TRANSFERENCIAS, ASIGNACIONES, SUBSIDIOS Y OTRAS AYUDAS"/>
    <x v="9"/>
    <s v="AYUDAS SOCIALES A PERSONAS"/>
    <n v="0"/>
    <s v="SIN DESCRIPCIÓN PARA DESTINOS 00"/>
    <n v="3000000"/>
    <n v="3000000"/>
    <n v="1113000"/>
    <n v="1113000"/>
    <n v="1113000"/>
    <n v="1113000"/>
    <n v="1113000"/>
    <n v="1887000"/>
    <n v="0"/>
    <n v="0"/>
    <n v="0"/>
    <n v="3000000"/>
    <n v="0"/>
    <n v="0"/>
    <n v="0"/>
    <n v="0"/>
    <n v="0"/>
  </r>
  <r>
    <s v="1.1-00-2106_21927015_2144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7"/>
    <s v="APOYO A LOS ADULTOS MAYORES"/>
    <s v="GASTO CORRIENTE"/>
    <x v="3"/>
    <s v="TRANSFERENCIAS, ASIGNACIONES, SUBSIDIOS Y OTRAS AYUDAS"/>
    <x v="9"/>
    <s v="AYUDAS SOCIALES A PERSONAS"/>
    <n v="0"/>
    <s v="SIN DESCRIPCIÓN PARA DESTINOS 00"/>
    <n v="3000000"/>
    <n v="3000000"/>
    <n v="834000"/>
    <n v="834000"/>
    <n v="834000"/>
    <n v="834000"/>
    <n v="834000"/>
    <n v="2166000"/>
    <n v="0"/>
    <n v="0"/>
    <n v="0"/>
    <n v="3000000"/>
    <n v="0"/>
    <n v="0"/>
    <n v="0"/>
    <n v="0"/>
    <n v="0"/>
  </r>
  <r>
    <s v="1.1-00-2106_21928015_21335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8"/>
    <s v="BECAS  A ESTUDIANTES"/>
    <s v="GASTO CORRIENTE"/>
    <x v="1"/>
    <s v="SERVICIOS GENERALES"/>
    <x v="39"/>
    <s v="SERVICIOS DE INVESTIGACION CIENTIFICA Y DESARROLLO"/>
    <n v="0"/>
    <s v="SIN DESCRIPCIÓN PARA DESTINOS 00"/>
    <n v="463420"/>
    <n v="0"/>
    <n v="463420"/>
    <n v="463420"/>
    <n v="463420"/>
    <n v="0"/>
    <n v="0"/>
    <n v="0"/>
    <n v="0"/>
    <n v="0"/>
    <n v="0"/>
    <n v="463420"/>
    <n v="0"/>
    <n v="463420"/>
    <n v="0"/>
    <n v="0"/>
    <n v="463420"/>
  </r>
  <r>
    <s v="1.1-00-2106_21930015_21325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30"/>
    <s v="UNIFORMES ESCOLARES"/>
    <s v="GASTO CORRIENTE"/>
    <x v="1"/>
    <s v="SERVICIOS GENERALES"/>
    <x v="29"/>
    <s v="ARRENDAMIENTO DE EQUIPO DE TRANSPORTE"/>
    <n v="0"/>
    <s v="SIN DESCRIPCIÓN PARA DESTINOS 00"/>
    <n v="1418570.96"/>
    <n v="1300000"/>
    <n v="1418570.96"/>
    <n v="1418570.96"/>
    <n v="787482.24"/>
    <n v="787482.24"/>
    <n v="0"/>
    <n v="0"/>
    <n v="0"/>
    <n v="0"/>
    <n v="0"/>
    <n v="1418570.96"/>
    <n v="0"/>
    <n v="118570.96"/>
    <n v="0"/>
    <n v="0"/>
    <n v="118570.96"/>
  </r>
  <r>
    <s v="2.6-07-2018_21260038_2124210"/>
    <s v="2.6-07-20"/>
    <x v="3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40"/>
    <s v="CEMENTO Y PRODUCTOS DE CONCRETO"/>
    <n v="0"/>
    <s v="SIN DESCRIPCIÓN PARA DESTINOS 00"/>
    <n v="0"/>
    <n v="0"/>
    <n v="4718499.4800000004"/>
    <n v="4718499.4800000004"/>
    <n v="3286449.4"/>
    <n v="3286449.4"/>
    <n v="1492933.89"/>
    <n v="-4718499.4800000004"/>
    <n v="0"/>
    <n v="0"/>
    <n v="5993599.5600000005"/>
    <n v="5993599.5600000005"/>
    <n v="0"/>
    <n v="0"/>
    <n v="0"/>
    <n v="0"/>
    <n v="0"/>
  </r>
  <r>
    <s v="1.1-00-2107_21636019_2124210"/>
    <s v="1.1-00-21"/>
    <x v="0"/>
    <x v="0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6"/>
    <s v="SERVICIO DE BACHEO"/>
    <s v="GASTO CORRIENTE"/>
    <x v="0"/>
    <s v="MATERIALES Y SUMINISTROS"/>
    <x v="40"/>
    <s v="CEMENTO Y PRODUCTOS DE CONCRETO"/>
    <n v="0"/>
    <s v="SIN DESCRIPCIÓN PARA DESTINOS 00"/>
    <n v="11157189.4"/>
    <n v="14000000"/>
    <n v="10892842.1"/>
    <n v="10709237.300000001"/>
    <n v="4798598.2699999996"/>
    <n v="3221230.35"/>
    <n v="2252649.61"/>
    <n v="264347.30000000075"/>
    <n v="0"/>
    <n v="335599.17"/>
    <n v="0"/>
    <n v="11492788.57"/>
    <n v="0"/>
    <n v="950000"/>
    <n v="0"/>
    <n v="3792810.6"/>
    <n v="-2842810.6"/>
  </r>
  <r>
    <s v="1.1-00-2107_21637019_2124910"/>
    <s v="1.1-00-21"/>
    <x v="0"/>
    <x v="0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7"/>
    <s v="SERVICIO DE BALIZAMIENTO Y SEÑALETICA"/>
    <s v="GASTO CORRIENTE"/>
    <x v="0"/>
    <s v="MATERIALES Y SUMINISTROS"/>
    <x v="15"/>
    <s v="OTROS MATERIALES Y ARTÍCULOS DE CONSTRUCCIÓN Y REPARACIÓN"/>
    <n v="0"/>
    <s v="SIN DESCRIPCIÓN PARA DESTINOS 00"/>
    <n v="3471101.15"/>
    <n v="3000000"/>
    <n v="3538381.15"/>
    <n v="2523220.4"/>
    <n v="2262800.4"/>
    <n v="2262800.4"/>
    <n v="147900"/>
    <n v="-67280"/>
    <n v="0"/>
    <n v="0"/>
    <n v="0"/>
    <n v="3471101.15"/>
    <n v="0"/>
    <n v="549261.15"/>
    <n v="0"/>
    <n v="78160"/>
    <n v="471101.15"/>
  </r>
  <r>
    <s v="1.1-00-2107_21637019_2132610"/>
    <s v="1.1-00-21"/>
    <x v="0"/>
    <x v="0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7"/>
    <s v="SERVICIO DE BALIZAMIENTO Y SEÑALETICA"/>
    <s v="GASTO CORRIENTE"/>
    <x v="1"/>
    <s v="SERVICIOS GENERALES"/>
    <x v="41"/>
    <s v="ARRENDAMIENTO DE MAQUINARIA, OTROS EQUIPOS Y HERRAMIENTAS"/>
    <n v="0"/>
    <s v="SIN DESCRIPCIÓN PARA DESTINOS 00"/>
    <n v="2600117.61"/>
    <n v="4000000"/>
    <n v="2592252"/>
    <n v="2133820"/>
    <n v="1104320"/>
    <n v="691824"/>
    <n v="691824"/>
    <n v="7865.6099999998696"/>
    <n v="7865.6099999998696"/>
    <n v="0"/>
    <n v="0"/>
    <n v="2592252"/>
    <n v="0"/>
    <n v="0"/>
    <n v="0"/>
    <n v="1399882.39"/>
    <n v="-1399882.39"/>
  </r>
  <r>
    <s v="1.6-03-2018_21260038_2124910"/>
    <s v="1.6-03-20"/>
    <x v="1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15"/>
    <s v="OTROS MATERIALES Y ARTÍCULOS DE CONSTRUCCIÓN Y REPARACIÓN"/>
    <n v="0"/>
    <s v="SIN DESCRIPCIÓN PARA DESTINOS 00"/>
    <n v="0"/>
    <n v="0"/>
    <n v="1300179.6399999999"/>
    <n v="1300179.6399999999"/>
    <n v="1298866.67"/>
    <n v="1298866.67"/>
    <n v="477857.58"/>
    <n v="-1300179.6399999999"/>
    <n v="0"/>
    <n v="0"/>
    <n v="1377754.4"/>
    <n v="1377754.4"/>
    <n v="0"/>
    <n v="0"/>
    <n v="0"/>
    <n v="0"/>
    <n v="0"/>
  </r>
  <r>
    <s v="1.1-00-2107_21633018_21251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CORRIENTE"/>
    <x v="0"/>
    <s v="MATERIALES Y SUMINISTROS"/>
    <x v="42"/>
    <s v="PRODUCTOS QUÍMICOS BÁSICOS"/>
    <n v="0"/>
    <s v="SIN DESCRIPCIÓN PARA DESTINOS 00"/>
    <n v="0"/>
    <n v="0"/>
    <n v="0"/>
    <n v="0"/>
    <n v="0"/>
    <n v="0"/>
    <n v="0"/>
    <n v="0"/>
    <n v="0"/>
    <n v="0"/>
    <n v="0"/>
    <n v="0"/>
    <n v="0"/>
    <n v="34800"/>
    <n v="0"/>
    <n v="34800"/>
    <n v="0"/>
  </r>
  <r>
    <s v="1.1-00-2107_21633018_21337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CORRIENTE"/>
    <x v="1"/>
    <s v="SERVICIOS GENERALES"/>
    <x v="43"/>
    <s v="SERVICIOS DE PROTECCIÓN Y SEGURIDAD"/>
    <n v="0"/>
    <s v="SIN DESCRIPCIÓN PARA DESTINOS 00"/>
    <n v="5351776"/>
    <n v="4000000"/>
    <n v="5351776"/>
    <n v="5351776"/>
    <n v="3804336"/>
    <n v="3030616"/>
    <n v="773720"/>
    <n v="0"/>
    <n v="0"/>
    <n v="0"/>
    <n v="0"/>
    <n v="5351776"/>
    <n v="0"/>
    <n v="1478180"/>
    <n v="0"/>
    <n v="126404"/>
    <n v="1351776"/>
  </r>
  <r>
    <s v="1.1-00-2107_21633018_21561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DE CAPITAL"/>
    <x v="2"/>
    <s v="BIENES MUEBLES, INMUEBLES E INTANGIBLES"/>
    <x v="44"/>
    <s v="MAQUINARIA Y EQUIPO AGROPECUARIO"/>
    <n v="0"/>
    <s v="SIN DESCRIPCIÓN PARA DESTINOS 00"/>
    <n v="271976.19"/>
    <n v="0"/>
    <n v="201896.23"/>
    <n v="113968.23"/>
    <n v="81968.19"/>
    <n v="81968.19"/>
    <n v="0"/>
    <n v="70079.959999999992"/>
    <n v="70079.959999999992"/>
    <n v="0"/>
    <n v="0"/>
    <n v="201896.23"/>
    <n v="0"/>
    <n v="271976.19"/>
    <n v="0"/>
    <n v="0"/>
    <n v="271976.19"/>
  </r>
  <r>
    <s v="1.1-00-2107_21633018_21567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DE CAPITAL"/>
    <x v="2"/>
    <s v="BIENES MUEBLES, INMUEBLES E INTANGIBLES"/>
    <x v="45"/>
    <s v="HERRAMIENTAS Y MÁQUINAS-HERRAMIENTA"/>
    <n v="0"/>
    <s v="SIN DESCRIPCIÓN PARA DESTINOS 00"/>
    <n v="0"/>
    <n v="0"/>
    <n v="1154969.58"/>
    <n v="1154969.58"/>
    <n v="1103422.08"/>
    <n v="1103422.08"/>
    <n v="544665.81000000006"/>
    <n v="-1154969.58"/>
    <n v="0"/>
    <n v="1154969.58"/>
    <n v="0"/>
    <n v="1154969.58"/>
    <n v="0"/>
    <n v="0"/>
    <n v="0"/>
    <n v="0"/>
    <n v="0"/>
  </r>
  <r>
    <s v="1.1-00-2107_21634018_21326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4"/>
    <s v="SERVICIO DE RECOLECCIÓN DE MALEZA"/>
    <s v="GASTO CORRIENTE"/>
    <x v="1"/>
    <s v="SERVICIOS GENERALES"/>
    <x v="41"/>
    <s v="ARRENDAMIENTO DE MAQUINARIA, OTROS EQUIPOS Y HERRAMIENTAS"/>
    <n v="0"/>
    <s v="SIN DESCRIPCIÓN PARA DESTINOS 00"/>
    <n v="6743666"/>
    <n v="10000000"/>
    <n v="6486012.4000000004"/>
    <n v="6486012.4000000004"/>
    <n v="3262679.8"/>
    <n v="2865495.8"/>
    <n v="2252696.7999999998"/>
    <n v="257653.59999999963"/>
    <n v="257653.59999999963"/>
    <n v="0"/>
    <n v="0"/>
    <n v="6486012.4000000004"/>
    <n v="0"/>
    <n v="0"/>
    <n v="0"/>
    <n v="3256334"/>
    <n v="-3256334"/>
  </r>
  <r>
    <s v="1.1-00-2107_21635018_21272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5"/>
    <s v="SERVICIOS DE PODA Y TALA"/>
    <s v="GASTO CORRIENTE"/>
    <x v="0"/>
    <s v="MATERIALES Y SUMINISTROS"/>
    <x v="38"/>
    <s v="PRENDAS DE SEGURIDAD Y PROTECCIÓN PERSONAL"/>
    <n v="0"/>
    <s v="SIN DESCRIPCIÓN PARA DESTINOS 00"/>
    <n v="61862.8"/>
    <n v="100000"/>
    <n v="61862.8"/>
    <n v="61862.8"/>
    <n v="59774.8"/>
    <n v="12644"/>
    <n v="0"/>
    <n v="0"/>
    <n v="0"/>
    <n v="0"/>
    <n v="0"/>
    <n v="61862.8"/>
    <n v="0"/>
    <n v="0"/>
    <n v="0"/>
    <n v="38137.199999999997"/>
    <n v="-38137.199999999997"/>
  </r>
  <r>
    <s v="2.5-02-2118_21260038_2161210"/>
    <s v="2.5-02-21"/>
    <x v="2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6"/>
    <s v="EDIFICACIÓN NO  HABITACIONAL"/>
    <n v="0"/>
    <s v="SIN DESCRIPCIÓN PARA DESTINOS 00"/>
    <n v="5730000"/>
    <n v="60000000"/>
    <n v="1521457.98"/>
    <n v="1521457.98"/>
    <n v="1505755.96"/>
    <n v="1505755.96"/>
    <n v="1505755.96"/>
    <n v="4208542.0199999996"/>
    <n v="0"/>
    <n v="0"/>
    <n v="47000000"/>
    <n v="52730000"/>
    <n v="0"/>
    <n v="0"/>
    <n v="0"/>
    <n v="54270000"/>
    <n v="-54270000"/>
  </r>
  <r>
    <s v="1.1-01-2018_21260038_2161311"/>
    <s v="1.1-01-20"/>
    <x v="4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7"/>
    <s v="CONSTRUCCIÓN DE OBRAS PARA EL ABASTECIMIENTO DE AGUA, PETRÓLEO, GAS, ELECTRICIDAD Y TELECOMUNICACIONES"/>
    <n v="1"/>
    <s v="PUNTO DE ACUERDO 054/2020"/>
    <n v="0"/>
    <n v="0"/>
    <n v="6852143.21"/>
    <n v="6852143.21"/>
    <n v="5347977"/>
    <n v="5347977"/>
    <n v="2511127.92"/>
    <n v="-6852143.21"/>
    <n v="0"/>
    <n v="0"/>
    <n v="6852143.21"/>
    <n v="6852143.21"/>
    <n v="0"/>
    <n v="0"/>
    <n v="0"/>
    <n v="0"/>
    <n v="0"/>
  </r>
  <r>
    <s v="2.5-01-2118_21260038_2161310"/>
    <s v="2.5-01-21"/>
    <x v="5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7"/>
    <s v="CONSTRUCCIÓN DE OBRAS PARA EL ABASTECIMIENTO DE AGUA, PETRÓLEO, GAS, ELECTRICIDAD Y TELECOMUNICACIONES"/>
    <n v="0"/>
    <s v="SIN DESCRIPCIÓN PARA DESTINOS 00"/>
    <n v="32507951"/>
    <n v="48707951"/>
    <n v="18047915.41"/>
    <n v="18047915.41"/>
    <n v="3773641.83"/>
    <n v="3019827.23"/>
    <n v="3019827.23"/>
    <n v="14460035.59"/>
    <n v="0"/>
    <n v="0"/>
    <n v="6749955"/>
    <n v="39257906"/>
    <n v="0"/>
    <n v="0"/>
    <n v="0"/>
    <n v="16200000"/>
    <n v="-16200000"/>
  </r>
  <r>
    <s v="1.1-01-2018_21260038_2161212"/>
    <s v="1.1-01-20"/>
    <x v="4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6"/>
    <s v="EDIFICACIÓN NO  HABITACIONAL"/>
    <n v="2"/>
    <s v="PUNTO DE ACUERO 143/2020"/>
    <n v="0"/>
    <n v="0"/>
    <n v="5727920.71"/>
    <n v="5727920.71"/>
    <n v="3588610.32"/>
    <n v="3588610.32"/>
    <n v="3588610.32"/>
    <n v="-5727920.71"/>
    <n v="0"/>
    <n v="0"/>
    <n v="5727920.71"/>
    <n v="5727920.71"/>
    <n v="0"/>
    <n v="0"/>
    <n v="0"/>
    <n v="0"/>
    <n v="0"/>
  </r>
  <r>
    <s v="1.1-00-2118_21559037_21247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0"/>
    <s v="MATERIALES Y SUMINISTROS"/>
    <x v="32"/>
    <s v="ARTÍCULOS METÁLICOS PARA LA CONSTRUCCIÓN"/>
    <n v="0"/>
    <s v="SIN DESCRIPCIÓN PARA DESTINOS 00"/>
    <n v="650000"/>
    <n v="1500000"/>
    <n v="1027335.01"/>
    <n v="584481.81000000006"/>
    <n v="485691.57"/>
    <n v="467850.77"/>
    <n v="383732.55"/>
    <n v="-377335.01"/>
    <n v="0"/>
    <n v="0"/>
    <n v="680000"/>
    <n v="1330000"/>
    <n v="0"/>
    <n v="0"/>
    <n v="0"/>
    <n v="850000"/>
    <n v="-850000"/>
  </r>
  <r>
    <s v="1.1-01-2018_21260038_2161213"/>
    <s v="1.1-01-20"/>
    <x v="4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6"/>
    <s v="EDIFICACIÓN NO  HABITACIONAL"/>
    <n v="3"/>
    <s v="PUNTO DE ACUERDO 046/2021"/>
    <n v="0"/>
    <n v="0"/>
    <n v="4992632.3600000003"/>
    <n v="4992632.3600000003"/>
    <n v="1248158.0900000001"/>
    <n v="1248158.0900000001"/>
    <n v="1248158.0900000001"/>
    <n v="-4992632.3600000003"/>
    <n v="0"/>
    <n v="0"/>
    <n v="4992632.3600000003"/>
    <n v="4992632.3600000003"/>
    <n v="0"/>
    <n v="0"/>
    <n v="0"/>
    <n v="0"/>
    <n v="0"/>
  </r>
  <r>
    <s v="2.6-07-2005_21821012_2126110"/>
    <s v="2.6-07-20"/>
    <x v="3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0"/>
    <s v="COMBUSTIBLES, LUBRICANTES Y ADITIVOS"/>
    <n v="0"/>
    <s v="SIN DESCRIPCIÓN PARA DESTINOS 00"/>
    <n v="0"/>
    <n v="0"/>
    <n v="464360.07"/>
    <n v="464360.07"/>
    <n v="464360.07"/>
    <n v="464360.07"/>
    <n v="0"/>
    <n v="-464360.07"/>
    <n v="0"/>
    <n v="0"/>
    <n v="464360.07"/>
    <n v="464360.07"/>
    <n v="0"/>
    <n v="0"/>
    <n v="0"/>
    <n v="0"/>
    <n v="0"/>
  </r>
  <r>
    <s v="1.1-00-2118_21260038_2161310"/>
    <s v="1.1-00-21"/>
    <x v="0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7"/>
    <s v="CONSTRUCCIÓN DE OBRAS PARA EL ABASTECIMIENTO DE AGUA, PETRÓLEO, GAS, ELECTRICIDAD Y TELECOMUNICACIONES"/>
    <n v="0"/>
    <s v="SIN DESCRIPCIÓN PARA DESTINOS 00"/>
    <n v="1354548.68"/>
    <n v="0"/>
    <n v="4987891.25"/>
    <n v="4987891.25"/>
    <n v="3513482.07"/>
    <n v="3513482.07"/>
    <n v="3513482.07"/>
    <n v="-3633342.5700000003"/>
    <n v="0"/>
    <n v="0"/>
    <n v="3633342.5700000003"/>
    <n v="4987891.25"/>
    <n v="0"/>
    <n v="1354548.68"/>
    <n v="0"/>
    <n v="0"/>
    <n v="1354548.68"/>
  </r>
  <r>
    <s v="1.1-01-2018_21260038_2161511"/>
    <s v="1.1-01-20"/>
    <x v="4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8"/>
    <s v="CONSTRUCCIÓN DE VÍAS DE COMUNICACIÓN"/>
    <n v="1"/>
    <s v="PUNTO DE ACUERDO 054/2020"/>
    <n v="0"/>
    <n v="0"/>
    <n v="2202369.98"/>
    <n v="2202369.98"/>
    <n v="610966.68000000005"/>
    <n v="610966.68000000005"/>
    <n v="610966.68000000005"/>
    <n v="-2202369.98"/>
    <n v="0"/>
    <n v="0"/>
    <n v="2202369.98"/>
    <n v="2202369.98"/>
    <n v="0"/>
    <n v="0"/>
    <n v="0"/>
    <n v="0"/>
    <n v="0"/>
  </r>
  <r>
    <s v="2.6-02-2118_21260038_2124110"/>
    <s v="2.6-02-21"/>
    <x v="6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21"/>
    <s v="PRODUCTOS MINERALES NO METÁLICOS"/>
    <n v="0"/>
    <s v="SIN DESCRIPCIÓN PARA DESTINOS 00"/>
    <n v="0"/>
    <n v="0"/>
    <n v="1648171.5"/>
    <n v="1648171.5"/>
    <n v="1647097.27"/>
    <n v="1647097.27"/>
    <n v="1647097.27"/>
    <n v="-1648171.5"/>
    <n v="0"/>
    <n v="0"/>
    <n v="0"/>
    <n v="0"/>
    <n v="0"/>
    <n v="0"/>
    <n v="0"/>
    <n v="0"/>
    <n v="0"/>
  </r>
  <r>
    <s v="1.1-00-2107_21633018_2129110"/>
    <s v="1.1-00-21"/>
    <x v="0"/>
    <x v="0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CORRIENTE"/>
    <x v="0"/>
    <s v="MATERIALES Y SUMINISTROS"/>
    <x v="36"/>
    <s v="HERRAMIENTAS MENORES"/>
    <n v="0"/>
    <s v="SIN DESCRIPCIÓN PARA DESTINOS 00"/>
    <n v="661701.34"/>
    <n v="300000"/>
    <n v="942064.23"/>
    <n v="942064.23"/>
    <n v="503480.35"/>
    <n v="430231.11"/>
    <n v="0"/>
    <n v="-280362.89"/>
    <n v="0"/>
    <n v="0"/>
    <n v="280362.89"/>
    <n v="942064.23"/>
    <n v="0"/>
    <n v="361701.34"/>
    <n v="0"/>
    <n v="0"/>
    <n v="361701.34"/>
  </r>
  <r>
    <s v="2.6-02-2118_21260038_2124210"/>
    <s v="2.6-02-21"/>
    <x v="6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40"/>
    <s v="CEMENTO Y PRODUCTOS DE CONCRETO"/>
    <n v="0"/>
    <s v="SIN DESCRIPCIÓN PARA DESTINOS 00"/>
    <n v="0"/>
    <n v="0"/>
    <n v="1275100.08"/>
    <n v="1275100.08"/>
    <n v="1242053.6399999999"/>
    <n v="1242053.6399999999"/>
    <n v="1242053.6399999999"/>
    <n v="-1275100.08"/>
    <n v="0"/>
    <n v="0"/>
    <n v="0"/>
    <n v="0"/>
    <n v="0"/>
    <n v="0"/>
    <n v="0"/>
    <n v="0"/>
    <n v="0"/>
  </r>
  <r>
    <s v="1.1-00-2118_21559037_21251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0"/>
    <s v="MATERIALES Y SUMINISTROS"/>
    <x v="42"/>
    <s v="PRODUCTOS QUÍMICOS BÁSICOS"/>
    <n v="0"/>
    <s v="SIN DESCRIPCIÓN PARA DESTINOS 00"/>
    <n v="70000"/>
    <n v="1600000"/>
    <n v="309024"/>
    <n v="309024"/>
    <n v="0"/>
    <n v="0"/>
    <n v="0"/>
    <n v="-239024"/>
    <n v="0"/>
    <n v="0"/>
    <n v="240000"/>
    <n v="310000"/>
    <n v="0"/>
    <n v="0"/>
    <n v="0"/>
    <n v="1530000"/>
    <n v="-1530000"/>
  </r>
  <r>
    <s v="1.1-00-2105_21821012_2127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49"/>
    <s v="VESTUARIO Y UNIFORMES"/>
    <n v="0"/>
    <s v="SIN DESCRIPCIÓN PARA DESTINOS 00"/>
    <n v="650019.46"/>
    <n v="0"/>
    <n v="858168"/>
    <n v="858168"/>
    <n v="0"/>
    <n v="0"/>
    <n v="0"/>
    <n v="-208148.54000000004"/>
    <n v="0"/>
    <n v="0"/>
    <n v="208148.54000000004"/>
    <n v="858168"/>
    <n v="0"/>
    <n v="650019.46"/>
    <n v="0"/>
    <n v="0"/>
    <n v="650019.46"/>
  </r>
  <r>
    <s v="2.6-07-2018_21260038_2144110"/>
    <s v="2.6-07-20"/>
    <x v="3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3"/>
    <s v="TRANSFERENCIAS, ASIGNACIONES, SUBSIDIOS Y OTRAS AYUDAS"/>
    <x v="9"/>
    <s v="AYUDAS SOCIALES A PERSONAS"/>
    <n v="0"/>
    <s v="SIN DESCRIPCIÓN PARA DESTINOS 00"/>
    <n v="4310984.3499999996"/>
    <n v="0"/>
    <n v="4057372.1"/>
    <n v="4057372.1"/>
    <n v="4057372.1"/>
    <n v="4057372.1"/>
    <n v="4057372.1"/>
    <n v="253612.24999999953"/>
    <n v="0"/>
    <n v="0"/>
    <n v="0"/>
    <n v="4310984.3499999996"/>
    <n v="4310984.3499999996"/>
    <n v="0"/>
    <n v="0"/>
    <n v="0"/>
    <n v="4310984.3499999996"/>
  </r>
  <r>
    <s v="2.5-02-2118_21260038_2161310"/>
    <s v="2.5-02-21"/>
    <x v="2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7"/>
    <s v="CONSTRUCCIÓN DE OBRAS PARA EL ABASTECIMIENTO DE AGUA, PETRÓLEO, GAS, ELECTRICIDAD Y TELECOMUNICACIONES"/>
    <n v="0"/>
    <s v="SIN DESCRIPCIÓN PARA DESTINOS 00"/>
    <n v="45300000"/>
    <n v="0"/>
    <n v="37282118.219999999"/>
    <n v="37282118.219999999"/>
    <n v="22353095.5"/>
    <n v="22318452.649999999"/>
    <n v="22318452.649999999"/>
    <n v="8017881.7800000012"/>
    <n v="0"/>
    <n v="0"/>
    <n v="0"/>
    <n v="45300000"/>
    <n v="0"/>
    <n v="48000000"/>
    <n v="0"/>
    <n v="2700000"/>
    <n v="45300000"/>
  </r>
  <r>
    <s v="2.5-02-2118_21260038_2161510"/>
    <s v="2.5-02-21"/>
    <x v="2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8"/>
    <s v="CONSTRUCCIÓN DE VÍAS DE COMUNICACIÓN"/>
    <n v="0"/>
    <s v="SIN DESCRIPCIÓN PARA DESTINOS 00"/>
    <n v="10262049"/>
    <n v="1292049"/>
    <n v="11754336.43"/>
    <n v="11754336.43"/>
    <n v="7489307.4800000004"/>
    <n v="7489307.4800000004"/>
    <n v="7489307.4800000004"/>
    <n v="-1492287.4299999997"/>
    <n v="0"/>
    <n v="0"/>
    <n v="0"/>
    <n v="10262049"/>
    <n v="0"/>
    <n v="8970000"/>
    <n v="0"/>
    <n v="0"/>
    <n v="8970000"/>
  </r>
  <r>
    <s v="1.1-00-2118_21260038_2137110"/>
    <s v="1.1-00-21"/>
    <x v="0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1"/>
    <s v="SERVICIOS GENERALES"/>
    <x v="7"/>
    <s v="PASAJES AÉREOS"/>
    <n v="0"/>
    <s v="SIN DESCRIPCIÓN PARA DESTINOS 00"/>
    <n v="5000"/>
    <n v="5000"/>
    <n v="0"/>
    <n v="0"/>
    <n v="0"/>
    <n v="0"/>
    <n v="0"/>
    <n v="5000"/>
    <n v="0"/>
    <n v="0"/>
    <n v="0"/>
    <n v="5000"/>
    <n v="0"/>
    <n v="0"/>
    <n v="0"/>
    <n v="0"/>
    <n v="0"/>
  </r>
  <r>
    <s v="1.1-00-2118_21260038_2137510"/>
    <s v="1.1-00-21"/>
    <x v="0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1"/>
    <s v="SERVICIOS GENERALES"/>
    <x v="8"/>
    <s v="VIÁTICOS EN EL PAÍS"/>
    <n v="0"/>
    <s v="SIN DESCRIPCIÓN PARA DESTINOS 00"/>
    <n v="8000"/>
    <n v="8000"/>
    <n v="0"/>
    <n v="0"/>
    <n v="0"/>
    <n v="0"/>
    <n v="0"/>
    <n v="8000"/>
    <n v="0"/>
    <n v="0"/>
    <n v="0"/>
    <n v="8000"/>
    <n v="0"/>
    <n v="0"/>
    <n v="0"/>
    <n v="0"/>
    <n v="0"/>
  </r>
  <r>
    <s v="1.1-00-2118_21260038_2161210"/>
    <s v="1.1-00-21"/>
    <x v="0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6"/>
    <s v="EDIFICACIÓN NO  HABITACIONAL"/>
    <n v="0"/>
    <s v="SIN DESCRIPCIÓN PARA DESTINOS 00"/>
    <n v="113919.08"/>
    <n v="0"/>
    <n v="113919.08"/>
    <n v="113919.08"/>
    <n v="113919.08"/>
    <n v="113919.08"/>
    <n v="113919.08"/>
    <n v="0"/>
    <n v="0"/>
    <n v="0"/>
    <n v="0"/>
    <n v="113919.08"/>
    <n v="0"/>
    <n v="113919.08"/>
    <n v="0"/>
    <n v="0"/>
    <n v="113919.08"/>
  </r>
  <r>
    <s v="1.1-00-2118_21260038_2161510"/>
    <s v="1.1-00-21"/>
    <x v="0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8"/>
    <s v="CONSTRUCCIÓN DE VÍAS DE COMUNICACIÓN"/>
    <n v="0"/>
    <s v="SIN DESCRIPCIÓN PARA DESTINOS 00"/>
    <n v="31532.240000000002"/>
    <n v="0"/>
    <n v="0"/>
    <n v="0"/>
    <n v="0"/>
    <n v="0"/>
    <n v="0"/>
    <n v="31532.240000000002"/>
    <n v="0"/>
    <n v="0"/>
    <n v="0"/>
    <n v="31532.240000000002"/>
    <n v="0"/>
    <n v="1500000"/>
    <n v="0"/>
    <n v="1468467.76"/>
    <n v="31532.240000000002"/>
  </r>
  <r>
    <s v="2.5-01-2118_21260038_2151510"/>
    <s v="2.5-01-21"/>
    <x v="5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2"/>
    <s v="BIENES MUEBLES, INMUEBLES E INTANGIBLES"/>
    <x v="50"/>
    <s v="EQUIPO DE CÓMPUTO DE TECNOLOGÍAS DE LA INFORMACIÓN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5-01-2118_21260038_2156910"/>
    <s v="2.5-01-21"/>
    <x v="5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2"/>
    <s v="BIENES MUEBLES, INMUEBLES E INTANGIBLES"/>
    <x v="27"/>
    <s v="OTROS EQUIPO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5-01-2118_21260038_2161510"/>
    <s v="2.5-01-21"/>
    <x v="5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8"/>
    <s v="CONSTRUCCIÓN DE VÍAS DE COMUNICACIÓN"/>
    <n v="0"/>
    <s v="SIN DESCRIPCIÓN PARA DESTINOS 00"/>
    <n v="16200000"/>
    <n v="0"/>
    <n v="16194214.67"/>
    <n v="16194214.67"/>
    <n v="1619421.45"/>
    <n v="1309716.58"/>
    <n v="1309716.58"/>
    <n v="5785.3300000000745"/>
    <n v="0"/>
    <n v="0"/>
    <n v="0"/>
    <n v="16200000"/>
    <n v="0"/>
    <n v="16200000"/>
    <n v="0"/>
    <n v="0"/>
    <n v="16200000"/>
  </r>
  <r>
    <s v="1.1-01-2018_21260038_2161512"/>
    <s v="1.1-01-20"/>
    <x v="4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8"/>
    <s v="CONSTRUCCIÓN DE VÍAS DE COMUNICACIÓN"/>
    <n v="2"/>
    <s v="PUNTO DE ACUERO 143/202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2-2018_21260038_2161310"/>
    <s v="1.1-02-20"/>
    <x v="7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x v="4"/>
    <s v="INVERSION PUBLICA"/>
    <x v="47"/>
    <s v="CONSTRUCCIÓN DE OBRAS PARA EL ABASTECIMIENTO DE AGUA, PETRÓLEO, GAS, ELECTRICIDAD Y TELECOMUNICACIONES"/>
    <n v="0"/>
    <s v="SIN DESCRIPCIÓN PARA DESTINOS 00"/>
    <n v="8780993.6300000008"/>
    <n v="0"/>
    <n v="8684419.9499999993"/>
    <n v="8684419.9499999993"/>
    <n v="8684419.9499999993"/>
    <n v="8684419.9499999993"/>
    <n v="8684419.9499999993"/>
    <n v="96573.680000001565"/>
    <n v="0"/>
    <n v="0"/>
    <n v="0"/>
    <n v="8780993.6300000008"/>
    <n v="8780993.6300000008"/>
    <n v="0"/>
    <n v="0"/>
    <n v="0"/>
    <n v="8780993.6300000008"/>
  </r>
  <r>
    <s v="2.6-02-2118_21260038_2124910"/>
    <s v="2.6-02-21"/>
    <x v="6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15"/>
    <s v="OTROS MATERIALES Y ARTÍCULOS DE CONSTRUCCIÓN Y REPARACIÓN"/>
    <n v="0"/>
    <s v="SIN DESCRIPCIÓN PARA DESTINOS 00"/>
    <n v="0"/>
    <n v="0"/>
    <n v="77574.759999999995"/>
    <n v="77574.759999999995"/>
    <n v="77574.759999999995"/>
    <n v="77574.759999999995"/>
    <n v="77574.759999999995"/>
    <n v="-77574.759999999995"/>
    <n v="0"/>
    <n v="0"/>
    <n v="0"/>
    <n v="0"/>
    <n v="0"/>
    <n v="0"/>
    <n v="0"/>
    <n v="0"/>
    <n v="0"/>
  </r>
  <r>
    <s v="1.6-03-2018_21260038_2124410"/>
    <s v="1.6-03-20"/>
    <x v="1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51"/>
    <s v="MADERA Y PRODUCTOS DE MADERA"/>
    <n v="0"/>
    <s v="SIN DESCRIPCIÓN PARA DESTINOS 00"/>
    <n v="0"/>
    <n v="0"/>
    <n v="206385.22"/>
    <n v="206385.22"/>
    <n v="206385.22"/>
    <n v="206385.22"/>
    <n v="75147.740000000005"/>
    <n v="-206385.22"/>
    <n v="0"/>
    <n v="0"/>
    <n v="206385.22"/>
    <n v="206385.22"/>
    <n v="0"/>
    <n v="0"/>
    <n v="0"/>
    <n v="0"/>
    <n v="0"/>
  </r>
  <r>
    <s v="1.1-00-2101_2197004_2122110"/>
    <s v="1.1-00-21"/>
    <x v="0"/>
    <x v="0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x v="0"/>
    <s v="MATERIALES Y SUMINISTROS"/>
    <x v="30"/>
    <s v="PRODUCTOS ALIMENTICIOS PARA PERSONAS"/>
    <n v="0"/>
    <s v="SIN DESCRIPCIÓN PARA DESTINOS 00"/>
    <n v="126000"/>
    <n v="50000"/>
    <n v="112854.19"/>
    <n v="112854.19"/>
    <n v="106790.84"/>
    <n v="99589.78"/>
    <n v="99589.78"/>
    <n v="13145.809999999998"/>
    <n v="0"/>
    <n v="0"/>
    <n v="200000"/>
    <n v="326000"/>
    <n v="0"/>
    <n v="81000"/>
    <n v="0"/>
    <n v="5000"/>
    <n v="76000"/>
  </r>
  <r>
    <s v="1.1-00-2117_21557035_21211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20"/>
    <s v="MATERIALES, ÚTILES Y EQUIPOS MENORES DE OFICINA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17_21557035_21212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52"/>
    <s v="MATERIALES Y ÚTILES DE IMPRESIÓN Y REPRODUCCIÓN"/>
    <n v="0"/>
    <s v="SIN DESCRIPCIÓN PARA DESTINOS 00"/>
    <n v="5790"/>
    <n v="0"/>
    <n v="5786.94"/>
    <n v="5786.94"/>
    <n v="5786.94"/>
    <n v="5786.94"/>
    <n v="5786.94"/>
    <n v="3.0600000000004002"/>
    <n v="0"/>
    <n v="0"/>
    <n v="0"/>
    <n v="5790"/>
    <n v="0"/>
    <n v="5790"/>
    <n v="0"/>
    <n v="0"/>
    <n v="5790"/>
  </r>
  <r>
    <s v="1.1-00-2117_21557035_21216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53"/>
    <s v="MATERIAL DE LIMPIEZA"/>
    <n v="0"/>
    <s v="SIN DESCRIPCIÓN PARA DESTINOS 00"/>
    <n v="5372"/>
    <n v="0"/>
    <n v="6115.93"/>
    <n v="3188.38"/>
    <n v="1944.28"/>
    <n v="1944.28"/>
    <n v="1944.28"/>
    <n v="-743.93000000000029"/>
    <n v="0"/>
    <n v="0"/>
    <n v="0"/>
    <n v="5372"/>
    <n v="0"/>
    <n v="5372"/>
    <n v="0"/>
    <n v="0"/>
    <n v="5372"/>
  </r>
  <r>
    <s v="1.1-00-2117_21557035_21241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21"/>
    <s v="PRODUCTOS MINERALES NO METÁLICO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17_21557035_21246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31"/>
    <s v="MATERIAL ELÉCTRICO Y ELECTRÓNICO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17_21557035_21271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49"/>
    <s v="VESTUARIO Y UNIFORM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17_21557035_21272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38"/>
    <s v="PRENDAS DE SEGURIDAD Y PROTECCIÓN PERSONAL"/>
    <n v="0"/>
    <s v="SIN DESCRIPCIÓN PARA DESTINOS 00"/>
    <n v="13671.81"/>
    <n v="0"/>
    <n v="13671.81"/>
    <n v="0"/>
    <n v="0"/>
    <n v="0"/>
    <n v="0"/>
    <n v="0"/>
    <n v="0"/>
    <n v="0"/>
    <n v="0"/>
    <n v="13671.81"/>
    <n v="0"/>
    <n v="13671.81"/>
    <n v="0"/>
    <n v="0"/>
    <n v="13671.81"/>
  </r>
  <r>
    <s v="1.1-00-2117_21557035_21291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36"/>
    <s v="HERRAMIENTAS MENORES"/>
    <n v="0"/>
    <s v="SIN DESCRIPCIÓN PARA DESTINOS 00"/>
    <n v="32446.31"/>
    <n v="0"/>
    <n v="32440.31"/>
    <n v="264"/>
    <n v="264"/>
    <n v="264"/>
    <n v="264"/>
    <n v="6"/>
    <n v="0"/>
    <n v="0"/>
    <n v="0"/>
    <n v="32446.31"/>
    <n v="0"/>
    <n v="32446.31"/>
    <n v="0"/>
    <n v="0"/>
    <n v="32446.31"/>
  </r>
  <r>
    <s v="1.1-00-2117_21557035_21318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1"/>
    <s v="SERVICIOS GENERALES"/>
    <x v="54"/>
    <s v="SERVICIOS POSTALES Y TELEGRÁFICOS"/>
    <n v="0"/>
    <s v="SIN DESCRIPCIÓN PARA DESTINOS 00"/>
    <n v="355"/>
    <n v="0"/>
    <n v="350.87"/>
    <n v="350.87"/>
    <n v="350.87"/>
    <n v="350.87"/>
    <n v="350.87"/>
    <n v="4.1299999999999955"/>
    <n v="0"/>
    <n v="0"/>
    <n v="0"/>
    <n v="355"/>
    <n v="0"/>
    <n v="355"/>
    <n v="0"/>
    <n v="0"/>
    <n v="355"/>
  </r>
  <r>
    <s v="1.1-00-2117_21557035_21339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1"/>
    <s v="SERVICIOS GENERALES"/>
    <x v="17"/>
    <s v="SERVICIOS PROFESIONALES, CIENTÍFICOS Y TÉCNICOS INTEGRALES"/>
    <n v="0"/>
    <s v="SIN DESCRIPCIÓN PARA DESTINOS 00"/>
    <n v="981965"/>
    <n v="1000000"/>
    <n v="978500"/>
    <n v="514500"/>
    <n v="14500"/>
    <n v="14500"/>
    <n v="14500"/>
    <n v="3465"/>
    <n v="0"/>
    <n v="0"/>
    <n v="0"/>
    <n v="981965"/>
    <n v="0"/>
    <n v="0"/>
    <n v="0"/>
    <n v="18035"/>
    <n v="-18035"/>
  </r>
  <r>
    <s v="1.1-00-2117_21557035_21347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1"/>
    <s v="SERVICIOS GENERALES"/>
    <x v="55"/>
    <s v="FLETES Y MANIOBRAS"/>
    <n v="0"/>
    <s v="SIN DESCRIPCIÓN PARA DESTINOS 00"/>
    <n v="2910"/>
    <n v="0"/>
    <n v="2900"/>
    <n v="2900"/>
    <n v="2900"/>
    <n v="2900"/>
    <n v="2900"/>
    <n v="10"/>
    <n v="0"/>
    <n v="0"/>
    <n v="0"/>
    <n v="2910"/>
    <n v="0"/>
    <n v="2910"/>
    <n v="0"/>
    <n v="0"/>
    <n v="2910"/>
  </r>
  <r>
    <s v="1.1-00-2117_21557035_21351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1"/>
    <s v="SERVICIOS GENERALES"/>
    <x v="56"/>
    <s v="CONSERVACIÓN Y MANTENIMIENTO MENOR DE INMUEBL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17_21557035_21355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1"/>
    <s v="SERVICIOS GENERALES"/>
    <x v="57"/>
    <s v="REPARACIÓN Y MANTENIMIENTO DE EQUIPO DE TRANSPORTE"/>
    <n v="0"/>
    <s v="SIN DESCRIPCIÓN PARA DESTINOS 00"/>
    <n v="6760"/>
    <n v="0"/>
    <n v="6750"/>
    <n v="6750"/>
    <n v="6750"/>
    <n v="6750"/>
    <n v="6750"/>
    <n v="10"/>
    <n v="0"/>
    <n v="0"/>
    <n v="0"/>
    <n v="6760"/>
    <n v="0"/>
    <n v="6760"/>
    <n v="0"/>
    <n v="0"/>
    <n v="6760"/>
  </r>
  <r>
    <s v="2.5-02-2101_2184003_2156910"/>
    <s v="2.5-02-21"/>
    <x v="2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4"/>
    <s v="ATENCION A EMERGENCIAS Y SERVICIOS PUBLICOS MUNICIPALES ENTREGADOS"/>
    <s v="GASTO DE CAPITAL"/>
    <x v="2"/>
    <s v="BIENES MUEBLES, INMUEBLES E INTANGIBLES"/>
    <x v="27"/>
    <s v="OTROS EQUIPOS"/>
    <n v="0"/>
    <s v="SIN DESCRIPCIÓN PARA DESTINOS 00"/>
    <n v="33470597.989999998"/>
    <n v="33470597.989999998"/>
    <n v="52155749.090000004"/>
    <n v="52155749.090000004"/>
    <n v="38155749.140000001"/>
    <n v="0"/>
    <n v="0"/>
    <n v="-18685151.100000005"/>
    <n v="0"/>
    <n v="0"/>
    <n v="18685151.999999996"/>
    <n v="52155749.989999995"/>
    <n v="0"/>
    <n v="0"/>
    <n v="0"/>
    <n v="0"/>
    <n v="0"/>
  </r>
  <r>
    <s v="100.14-1802_2119006_2158110"/>
    <s v="100.14-18"/>
    <x v="8"/>
    <x v="0"/>
    <s v="FUNCIÓN PÚBLICA"/>
    <s v="O"/>
    <s v="02_21"/>
    <s v="SECRETARÍA GENERAL DEL AYUNTAMIENTO"/>
    <n v="1"/>
    <s v="CULTURA DE PAZ Y DERECHOS HUMANOS (TRANSVERSAL)"/>
    <s v="006_21"/>
    <s v="DESPACHO DE LA SECRETARÍA GENERAL"/>
    <n v="9"/>
    <s v="CARTA DE RESIDENCIA Y/O PROCEDENCIA"/>
    <s v="GASTO DE CAPITAL"/>
    <x v="2"/>
    <s v="BIENES MUEBLES, INMUEBLES E INTANGIBLES"/>
    <x v="58"/>
    <s v="TERRENOS"/>
    <n v="0"/>
    <s v="SIN DESCRIPCIÓN PARA DESTINOS 00"/>
    <n v="0"/>
    <n v="0"/>
    <n v="5775299.7800000003"/>
    <n v="5775299.7800000003"/>
    <n v="5775299.7800000003"/>
    <n v="5775299.7800000003"/>
    <n v="5775299.7800000003"/>
    <n v="-5775299.7800000003"/>
    <n v="0"/>
    <n v="0"/>
    <n v="5775299.7800000003"/>
    <n v="5775299.7800000003"/>
    <n v="0"/>
    <n v="0"/>
    <n v="0"/>
    <n v="0"/>
    <n v="0"/>
  </r>
  <r>
    <s v="2.6-05-2108_21341022_2159111"/>
    <s v="2.6-05-21"/>
    <x v="9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DE CAPITAL"/>
    <x v="2"/>
    <s v="BIENES MUEBLES, INMUEBLES E INTANGIBLES"/>
    <x v="59"/>
    <s v="SOFTWARE"/>
    <n v="1"/>
    <s v="ESTRATEGIA ALE 2021"/>
    <n v="0"/>
    <n v="0"/>
    <n v="513500"/>
    <n v="0"/>
    <n v="0"/>
    <n v="0"/>
    <n v="0"/>
    <n v="-513500"/>
    <n v="0"/>
    <n v="0"/>
    <n v="513500"/>
    <n v="513500"/>
    <n v="0"/>
    <n v="0"/>
    <n v="0"/>
    <n v="0"/>
    <n v="0"/>
  </r>
  <r>
    <s v="2.5-01-2101_2185003_2151510"/>
    <s v="2.5-01-21"/>
    <x v="5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x v="2"/>
    <s v="BIENES MUEBLES, INMUEBLES E INTANGIBLES"/>
    <x v="50"/>
    <s v="EQUIPO DE CÓMPUTO DE TECNOLOGÍAS DE LA INFORMACIÓN"/>
    <n v="0"/>
    <s v="SIN DESCRIPCIÓN PARA DESTINOS 00"/>
    <n v="3000"/>
    <n v="0"/>
    <n v="0"/>
    <n v="0"/>
    <n v="0"/>
    <n v="0"/>
    <n v="0"/>
    <n v="3000"/>
    <n v="3000"/>
    <n v="0"/>
    <n v="500000"/>
    <n v="500000"/>
    <n v="0"/>
    <n v="3000"/>
    <n v="0"/>
    <n v="0"/>
    <n v="3000"/>
  </r>
  <r>
    <s v="1.1-00-2107_21636019_2124710"/>
    <s v="1.1-00-21"/>
    <x v="0"/>
    <x v="0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6"/>
    <s v="SERVICIO DE BACHEO"/>
    <s v="GASTO CORRIENTE"/>
    <x v="0"/>
    <s v="MATERIALES Y SUMINISTROS"/>
    <x v="32"/>
    <s v="ARTÍCULOS METÁLICOS PARA LA CONSTRUCCIÓN"/>
    <n v="0"/>
    <s v="SIN DESCRIPCIÓN PARA DESTINOS 00"/>
    <n v="980256.84"/>
    <n v="0"/>
    <n v="1169410.3"/>
    <n v="951343.47"/>
    <n v="951343.47"/>
    <n v="951343.47"/>
    <n v="0"/>
    <n v="-189153.46000000008"/>
    <n v="0"/>
    <n v="0"/>
    <n v="189153.46000000008"/>
    <n v="1169410.3"/>
    <n v="0"/>
    <n v="980256.84"/>
    <n v="0"/>
    <n v="0"/>
    <n v="980256.84"/>
  </r>
  <r>
    <s v="2.5-02-2101_2186003_2159110"/>
    <s v="2.5-02-21"/>
    <x v="2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DE CAPITAL"/>
    <x v="2"/>
    <s v="BIENES MUEBLES, INMUEBLES E INTANGIBLES"/>
    <x v="59"/>
    <s v="SOFTWARE"/>
    <n v="0"/>
    <s v="SIN DESCRIPCIÓN PARA DESTINOS 00"/>
    <n v="4950146.22"/>
    <n v="4950146.22"/>
    <n v="3269100.4"/>
    <n v="3269100.4"/>
    <n v="1307640.1599999999"/>
    <n v="0"/>
    <n v="0"/>
    <n v="1681045.8199999998"/>
    <n v="0"/>
    <n v="0"/>
    <n v="0"/>
    <n v="4950146.22"/>
    <n v="0"/>
    <n v="0"/>
    <n v="0"/>
    <n v="0"/>
    <n v="0"/>
  </r>
  <r>
    <s v="1.1-00-2101_2185003_21214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60"/>
    <s v="MATERIALES, ÚTILES Y EQUIPOS MENORES DE TECNOLOGÍAS DE LA INFORMACIÓN Y COMUNICACIONES"/>
    <n v="0"/>
    <s v="SIN DESCRIPCIÓN PARA DESTINOS 00"/>
    <n v="33650"/>
    <n v="0"/>
    <n v="32303.200000000001"/>
    <n v="32303.200000000001"/>
    <n v="20355.52"/>
    <n v="20355.52"/>
    <n v="20355.52"/>
    <n v="1346.7999999999993"/>
    <n v="0"/>
    <n v="0"/>
    <n v="0"/>
    <n v="33650"/>
    <n v="0"/>
    <n v="44100"/>
    <n v="0"/>
    <n v="10450"/>
    <n v="33650"/>
  </r>
  <r>
    <s v="1.1-00-2101_2185003_21249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15"/>
    <s v="OTROS MATERIALES Y ARTÍCULOS DE CONSTRUCCIÓN Y REPARACIÓN"/>
    <n v="0"/>
    <s v="SIN DESCRIPCIÓN PARA DESTINOS 00"/>
    <n v="3784"/>
    <n v="0"/>
    <n v="1333.3"/>
    <n v="405.3"/>
    <n v="405.3"/>
    <n v="0"/>
    <n v="0"/>
    <n v="2450.6999999999998"/>
    <n v="0"/>
    <n v="0"/>
    <n v="0"/>
    <n v="3784"/>
    <n v="0"/>
    <n v="4000"/>
    <n v="0"/>
    <n v="216"/>
    <n v="3784"/>
  </r>
  <r>
    <s v="1.1-00-2101_2185003_21272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38"/>
    <s v="PRENDAS DE SEGURIDAD Y PROTECCIÓN PERSONAL"/>
    <n v="0"/>
    <s v="SIN DESCRIPCIÓN PARA DESTINOS 00"/>
    <n v="25976.71"/>
    <n v="0"/>
    <n v="25976.71"/>
    <n v="25976.71"/>
    <n v="25976.71"/>
    <n v="0"/>
    <n v="0"/>
    <n v="0"/>
    <n v="0"/>
    <n v="0"/>
    <n v="0"/>
    <n v="25976.71"/>
    <n v="0"/>
    <n v="25976.71"/>
    <n v="0"/>
    <n v="0"/>
    <n v="25976.71"/>
  </r>
  <r>
    <s v="1.1-00-2101_2185003_21291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36"/>
    <s v="HERRAMIENTAS MENORES"/>
    <n v="0"/>
    <s v="SIN DESCRIPCIÓN PARA DESTINOS 00"/>
    <n v="13598.32"/>
    <n v="0"/>
    <n v="13590.41"/>
    <n v="13590.41"/>
    <n v="1553.46"/>
    <n v="1553.46"/>
    <n v="0"/>
    <n v="7.9099999999998545"/>
    <n v="0"/>
    <n v="0"/>
    <n v="0"/>
    <n v="13598.32"/>
    <n v="0"/>
    <n v="13598.32"/>
    <n v="0"/>
    <n v="0"/>
    <n v="13598.32"/>
  </r>
  <r>
    <s v="1.1-00-2101_2185003_21294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61"/>
    <s v="REFACCIONES Y ACCESORIOS MENORES DE EQUIPO DE CÓMPUTO Y TECNOLOGÍAS DE LA INFORMACIÓN"/>
    <n v="0"/>
    <s v="SIN DESCRIPCIÓN PARA DESTINOS 00"/>
    <n v="19115.77"/>
    <n v="0"/>
    <n v="17392.189999999999"/>
    <n v="17392.189999999999"/>
    <n v="932.64"/>
    <n v="0"/>
    <n v="0"/>
    <n v="1723.5800000000017"/>
    <n v="0"/>
    <n v="0"/>
    <n v="0"/>
    <n v="19115.77"/>
    <n v="0"/>
    <n v="19115.77"/>
    <n v="0"/>
    <n v="0"/>
    <n v="19115.77"/>
  </r>
  <r>
    <s v="1.1-00-2101_2185003_21299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62"/>
    <s v="HERRAMIENTAS, REFACCIONES Y ACCESORIOS MENORES"/>
    <n v="0"/>
    <s v="SIN DESCRIPCIÓN PARA DESTINOS 00"/>
    <n v="3000"/>
    <n v="0"/>
    <n v="0"/>
    <n v="0"/>
    <n v="0"/>
    <n v="0"/>
    <n v="0"/>
    <n v="3000"/>
    <n v="0"/>
    <n v="0"/>
    <n v="0"/>
    <n v="3000"/>
    <n v="0"/>
    <n v="3000"/>
    <n v="0"/>
    <n v="0"/>
    <n v="3000"/>
  </r>
  <r>
    <s v="1.1-00-2101_2185003_21314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1"/>
    <s v="SERVICIOS GENERALES"/>
    <x v="63"/>
    <s v="TELEFONÍA TRADICIONAL"/>
    <n v="0"/>
    <s v="SIN DESCRIPCIÓN PARA DESTINOS 00"/>
    <n v="1574170"/>
    <n v="2000000"/>
    <n v="1544572.56"/>
    <n v="1544572.56"/>
    <n v="1009715.04"/>
    <n v="841429.2"/>
    <n v="0"/>
    <n v="29597.439999999944"/>
    <n v="0"/>
    <n v="0"/>
    <n v="0"/>
    <n v="1574170"/>
    <n v="0"/>
    <n v="0"/>
    <n v="0"/>
    <n v="425830"/>
    <n v="-425830"/>
  </r>
  <r>
    <s v="1.1-00-2101_2185003_21352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1"/>
    <s v="SERVICIOS GENERALES"/>
    <x v="64"/>
    <s v="INSTALACIÓN, REPARACIÓN Y MANTENIMIENTO DE MOBILIARIO Y EQUIPO DE ADMINISTRACIÓN, EDUCACIONAL Y RECREATIVO"/>
    <n v="0"/>
    <s v="SIN DESCRIPCIÓN PARA DESTINOS 00"/>
    <n v="7772"/>
    <n v="0"/>
    <n v="6983.2"/>
    <n v="6983.2"/>
    <n v="3886"/>
    <n v="3886"/>
    <n v="3886"/>
    <n v="788.80000000000018"/>
    <n v="0"/>
    <n v="0"/>
    <n v="0"/>
    <n v="7772"/>
    <n v="0"/>
    <n v="7772"/>
    <n v="0"/>
    <n v="0"/>
    <n v="7772"/>
  </r>
  <r>
    <s v="1.1-00-2101_2185003_21353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1"/>
    <s v="SERVICIOS GENERALES"/>
    <x v="65"/>
    <s v="INSTALACIÓN, REPARACIÓN Y MANTENIMIENTO DE EQUIPO DE CÓMPUTO Y TECNOLOGÍA DE LA INFORMACIÓN"/>
    <n v="0"/>
    <s v="SIN DESCRIPCIÓN PARA DESTINOS 00"/>
    <n v="54844"/>
    <n v="0"/>
    <n v="52368.2"/>
    <n v="52368.2"/>
    <n v="21767.4"/>
    <n v="6844"/>
    <n v="6844"/>
    <n v="2475.8000000000029"/>
    <n v="0"/>
    <n v="0"/>
    <n v="0"/>
    <n v="54844"/>
    <n v="0"/>
    <n v="54844"/>
    <n v="0"/>
    <n v="0"/>
    <n v="54844"/>
  </r>
  <r>
    <s v="1.1-00-2101_2185003_21565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x v="2"/>
    <s v="BIENES MUEBLES, INMUEBLES E INTANGIBLES"/>
    <x v="37"/>
    <s v="EQUIPO DE COMUNICACIÓN Y TELECOMUNICACIÓN"/>
    <n v="0"/>
    <s v="SIN DESCRIPCIÓN PARA DESTINOS 00"/>
    <n v="151864.98000000001"/>
    <n v="0"/>
    <n v="149329.69"/>
    <n v="149329.69"/>
    <n v="149329.69"/>
    <n v="149329.69"/>
    <n v="34530.879999999997"/>
    <n v="2535.2900000000081"/>
    <n v="0"/>
    <n v="3000"/>
    <n v="0"/>
    <n v="154864.98000000001"/>
    <n v="0"/>
    <n v="154864.98000000001"/>
    <n v="0"/>
    <n v="3000"/>
    <n v="151864.98000000001"/>
  </r>
  <r>
    <s v="1.1-00-2101_2185003_21567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x v="2"/>
    <s v="BIENES MUEBLES, INMUEBLES E INTANGIBLES"/>
    <x v="45"/>
    <s v="HERRAMIENTAS Y MÁQUINAS-HERRAMIENTA"/>
    <n v="0"/>
    <s v="SIN DESCRIPCIÓN PARA DESTINOS 00"/>
    <n v="8500"/>
    <n v="0"/>
    <n v="2581"/>
    <n v="2581"/>
    <n v="0"/>
    <n v="0"/>
    <n v="0"/>
    <n v="5919"/>
    <n v="0"/>
    <n v="0"/>
    <n v="0"/>
    <n v="8500"/>
    <n v="0"/>
    <n v="8500"/>
    <n v="0"/>
    <n v="0"/>
    <n v="8500"/>
  </r>
  <r>
    <s v="1.1-00-2101_2186003_21339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CORRIENTE"/>
    <x v="1"/>
    <s v="SERVICIOS GENERALES"/>
    <x v="17"/>
    <s v="SERVICIOS PROFESIONALES, CIENTÍFICOS Y TÉCNICOS INTEGRALES"/>
    <n v="0"/>
    <s v="SIN DESCRIPCIÓN PARA DESTINOS 00"/>
    <n v="2732000"/>
    <n v="2500000"/>
    <n v="232000"/>
    <n v="232000"/>
    <n v="232000"/>
    <n v="0"/>
    <n v="0"/>
    <n v="2500000"/>
    <n v="0"/>
    <n v="0"/>
    <n v="0"/>
    <n v="2732000"/>
    <n v="0"/>
    <n v="232000"/>
    <n v="0"/>
    <n v="0"/>
    <n v="232000"/>
  </r>
  <r>
    <s v="1.1-00-2101_2186003_21591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DE CAPITAL"/>
    <x v="2"/>
    <s v="BIENES MUEBLES, INMUEBLES E INTANGIBLES"/>
    <x v="59"/>
    <s v="SOFTWARE"/>
    <n v="0"/>
    <s v="SIN DESCRIPCIÓN PARA DESTINOS 00"/>
    <n v="9999988.8000000007"/>
    <n v="9849853.7799999993"/>
    <n v="24481586.559999999"/>
    <n v="11999986.560000001"/>
    <n v="9999988.8000000007"/>
    <n v="9999988.8000000007"/>
    <n v="5999993.2800000003"/>
    <n v="-14481597.759999998"/>
    <n v="0"/>
    <n v="7700011.1999999993"/>
    <n v="0"/>
    <n v="17700000"/>
    <n v="0"/>
    <n v="155000"/>
    <n v="0"/>
    <n v="4864.9799999999996"/>
    <n v="150135.01999999999"/>
  </r>
  <r>
    <s v="1.1-00-2101_2186003_21597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DE CAPITAL"/>
    <x v="2"/>
    <s v="BIENES MUEBLES, INMUEBLES E INTANGIBLES"/>
    <x v="66"/>
    <s v="LICENCIAS INFORMÁTICAS E INTELECTUALES"/>
    <n v="0"/>
    <s v="SIN DESCRIPCIÓN PARA DESTINOS 00"/>
    <n v="112408.87"/>
    <n v="1500000"/>
    <n v="85408.87"/>
    <n v="85408.87"/>
    <n v="0"/>
    <n v="0"/>
    <n v="0"/>
    <n v="27000"/>
    <n v="0"/>
    <n v="0"/>
    <n v="0"/>
    <n v="112408.87"/>
    <n v="0"/>
    <n v="103000"/>
    <n v="0"/>
    <n v="1490591.13"/>
    <n v="-1387591.13"/>
  </r>
  <r>
    <s v="1.1-00-2104_21820011_21615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x v="4"/>
    <s v="INVERSION PUBLICA"/>
    <x v="48"/>
    <s v="CONSTRUCCIÓN DE VÍAS DE COMUNICACIÓN"/>
    <n v="0"/>
    <s v="SIN DESCRIPCIÓN PARA DESTINOS 00"/>
    <n v="0"/>
    <n v="0"/>
    <n v="6080582.7800000003"/>
    <n v="6080582.7800000003"/>
    <n v="6080582.7800000003"/>
    <n v="6080582.7800000003"/>
    <n v="6080582.7800000003"/>
    <n v="-6080582.7800000003"/>
    <n v="0"/>
    <n v="0"/>
    <n v="6080582.7800000003"/>
    <n v="6080582.7800000003"/>
    <n v="0"/>
    <n v="0"/>
    <n v="0"/>
    <n v="0"/>
    <n v="0"/>
  </r>
  <r>
    <s v="2.5-02-2104_21820011_2191110"/>
    <s v="2.5-02-21"/>
    <x v="2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AMORTIZACIÓN DE LA DEUDA Y DISMINUCIÓN DE PASIVOS"/>
    <x v="5"/>
    <s v="DEUDA PUBLICA"/>
    <x v="67"/>
    <s v="AMORTIZACIÓN DE LA DEUDA INTERNA CON INSTITUCIONES DE CRÉDITO"/>
    <n v="0"/>
    <s v="SIN DESCRIPCIÓN PARA DESTINOS 00"/>
    <n v="29861444.02"/>
    <n v="29861444.02"/>
    <n v="16235872.310000001"/>
    <n v="16235872.310000001"/>
    <n v="16235872.310000001"/>
    <n v="16235872.310000001"/>
    <n v="16235872.310000001"/>
    <n v="13625571.709999999"/>
    <n v="0"/>
    <n v="0"/>
    <n v="3140000"/>
    <n v="33001444.02"/>
    <n v="0"/>
    <n v="0"/>
    <n v="0"/>
    <n v="0"/>
    <n v="0"/>
  </r>
  <r>
    <s v="2.5-02-2111_21649027_2135810"/>
    <s v="2.5-02-21"/>
    <x v="2"/>
    <x v="10"/>
    <s v="ORDENACIÓN DE DESECHOS"/>
    <s v="E"/>
    <s v="11_21"/>
    <s v="COORDINACIÓN GENERAL DE GESTIÓN INTEGRAL DE LA CIUDAD"/>
    <n v="6"/>
    <s v="CALIDAD EN LOS SERVICIOS PÚBLICOS E INFRAESTRUCTURA"/>
    <s v="027_21"/>
    <s v="DIRECCIÓN DE ASEO PÚBLICO"/>
    <n v="49"/>
    <s v="RECOLECCION DE RESIDUOS SOLIDOS  URBANOS"/>
    <s v="GASTO CORRIENTE"/>
    <x v="1"/>
    <s v="SERVICIOS GENERALES"/>
    <x v="19"/>
    <s v="SERVICIOS DE LIMPIEZA Y MANEJO DE DESECHOS"/>
    <n v="0"/>
    <s v="SIN DESCRIPCIÓN PARA DESTINOS 00"/>
    <n v="100000000"/>
    <n v="100000000"/>
    <n v="70756263.590000004"/>
    <n v="70756263.590000004"/>
    <n v="70756263.590000004"/>
    <n v="70756263.590000004"/>
    <n v="70756263.590000004"/>
    <n v="29243736.409999996"/>
    <n v="0"/>
    <n v="0"/>
    <n v="20711202.252499998"/>
    <n v="120711202.2525"/>
    <n v="0"/>
    <n v="0"/>
    <n v="0"/>
    <n v="0"/>
    <n v="0"/>
  </r>
  <r>
    <s v="1.1-00-2105_21821012_21296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34"/>
    <s v="REFACCIONES Y ACCESORIOS MENORES DE EQUIPO DE TRANSPORTE"/>
    <n v="0"/>
    <s v="SIN DESCRIPCIÓN PARA DESTINOS 00"/>
    <n v="4830000"/>
    <n v="5000000"/>
    <n v="4590080.62"/>
    <n v="3688359.52"/>
    <n v="1566059.94"/>
    <n v="1404748.65"/>
    <n v="415973.63"/>
    <n v="239919.37999999989"/>
    <n v="0"/>
    <n v="0"/>
    <n v="0"/>
    <n v="4830000"/>
    <n v="0"/>
    <n v="0"/>
    <n v="0"/>
    <n v="170000"/>
    <n v="-170000"/>
  </r>
  <r>
    <s v="1.1-00-2118_21559037_21326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1"/>
    <s v="SERVICIOS GENERALES"/>
    <x v="41"/>
    <s v="ARRENDAMIENTO DE MAQUINARIA, OTROS EQUIPOS Y HERRAMIENTAS"/>
    <n v="0"/>
    <s v="SIN DESCRIPCIÓN PARA DESTINOS 00"/>
    <n v="30000000"/>
    <n v="30000000"/>
    <n v="25320996.989999998"/>
    <n v="25318298.829999998"/>
    <n v="23593473.949999999"/>
    <n v="17256228.440000001"/>
    <n v="3024274.28"/>
    <n v="4679003.0100000016"/>
    <n v="0"/>
    <n v="0"/>
    <n v="10000000"/>
    <n v="40000000"/>
    <n v="0"/>
    <n v="0"/>
    <n v="0"/>
    <n v="0"/>
    <n v="0"/>
  </r>
  <r>
    <s v="1.1-00-2101_2181001_2133610"/>
    <s v="1.1-00-21"/>
    <x v="0"/>
    <x v="0"/>
    <s v="FUNCIÓN PÚBLICA"/>
    <s v="P"/>
    <s v="01_21"/>
    <s v="PRESIDENCIA MUNICIPAL"/>
    <n v="8"/>
    <s v="INNOVACIÓN EN LA ADMINISTRACIÓN PÚBLICA"/>
    <s v="001_21"/>
    <s v="DESPACHO DE LA JEFATURA DE GABINETE"/>
    <n v="1"/>
    <s v="PROGRAMAS SOCIALES MUNICIPALES EVALUADOS DE MANERA INTERNA Y EXTERNA"/>
    <s v="GASTO CORRIENTE"/>
    <x v="1"/>
    <s v="SERVICIOS GENERALES"/>
    <x v="68"/>
    <s v="SERVICIOS DE APOYO ADMINISTRATIVO, FOTOCOPIADO E IMPRESIÓN"/>
    <n v="0"/>
    <s v="SIN DESCRIPCIÓN PARA DESTINOS 00"/>
    <n v="9259749.1099999994"/>
    <n v="7000000"/>
    <n v="17274188.109999999"/>
    <n v="15458498.109999999"/>
    <n v="15330898.109999999"/>
    <n v="12557477.310000001"/>
    <n v="11968197.310000001"/>
    <n v="-8014439"/>
    <n v="0"/>
    <n v="0"/>
    <n v="8014439"/>
    <n v="17274188.109999999"/>
    <n v="0"/>
    <n v="2259749.11"/>
    <n v="0"/>
    <n v="0"/>
    <n v="2259749.11"/>
  </r>
  <r>
    <s v="1.1-00-2105_21821012_2139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69"/>
    <s v="SENTENCIAS Y RESOLUCIONES POR AUTORIDAD COMPETENTE"/>
    <n v="0"/>
    <s v="SIN DESCRIPCIÓN PARA DESTINOS 00"/>
    <n v="10000000"/>
    <n v="10000000"/>
    <n v="4350028.5599999996"/>
    <n v="4350028.5599999996"/>
    <n v="4350028.5599999996"/>
    <n v="4350028.5599999996"/>
    <n v="4350028.5599999996"/>
    <n v="5649971.4400000004"/>
    <n v="0"/>
    <n v="0"/>
    <n v="4262053.54"/>
    <n v="14262053.539999999"/>
    <n v="0"/>
    <n v="0"/>
    <n v="0"/>
    <n v="0"/>
    <n v="0"/>
  </r>
  <r>
    <s v="1.1-00-2105_21821012_21298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70"/>
    <s v="REFACCIONES Y ACCESORIOS MENORES DE MAQUINARIA Y OTROS EQUIPOS"/>
    <n v="0"/>
    <s v="SIN DESCRIPCIÓN PARA DESTINOS 00"/>
    <n v="1873233.65"/>
    <n v="2000000"/>
    <n v="1869297.55"/>
    <n v="1848011.55"/>
    <n v="1241732.77"/>
    <n v="1074662.3500000001"/>
    <n v="353733.96"/>
    <n v="3936.0999999998603"/>
    <n v="0"/>
    <n v="0"/>
    <n v="78753.280000000028"/>
    <n v="1951986.93"/>
    <n v="0"/>
    <n v="170233.65"/>
    <n v="0"/>
    <n v="297000"/>
    <n v="-126766.35"/>
  </r>
  <r>
    <s v="1.1-00-2118_21559037_21338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1"/>
    <s v="SERVICIOS GENERALES"/>
    <x v="71"/>
    <s v="SERVICIOS DE VIGILANCIA"/>
    <n v="0"/>
    <s v="SIN DESCRIPCIÓN PARA DESTINOS 00"/>
    <n v="30000000"/>
    <n v="30000000"/>
    <n v="28786560"/>
    <n v="26002560"/>
    <n v="20044800"/>
    <n v="15033600"/>
    <n v="0"/>
    <n v="1213440"/>
    <n v="0"/>
    <n v="0"/>
    <n v="2011000"/>
    <n v="32011000"/>
    <n v="0"/>
    <n v="0"/>
    <n v="0"/>
    <n v="0"/>
    <n v="0"/>
  </r>
  <r>
    <s v="1.1-00-2104_21820011_21339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17"/>
    <s v="SERVICIOS PROFESIONALES, CIENTÍFICOS Y TÉCNICOS INTEGRALES"/>
    <n v="0"/>
    <s v="SIN DESCRIPCIÓN PARA DESTINOS 00"/>
    <n v="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2.5-04-2004_21819011_2139210"/>
    <s v="2.5-04-20"/>
    <x v="10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5-02-2104_21820011_2192110"/>
    <s v="2.5-02-21"/>
    <x v="2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AMORTIZACIÓN DE LA DEUDA Y DISMINUCIÓN DE PASIVOS"/>
    <x v="5"/>
    <s v="DEUDA PUBLICA"/>
    <x v="73"/>
    <s v="INTERESES DE LA DEUDA INTERNA CON INSTITUCIONES  DE CRÉDITO"/>
    <n v="0"/>
    <s v="SIN DESCRIPCIÓN PARA DESTINOS 00"/>
    <n v="20000000"/>
    <n v="20000000"/>
    <n v="9368898.9800000004"/>
    <n v="9368898.9800000004"/>
    <n v="9368898.9800000004"/>
    <n v="9368898.9800000004"/>
    <n v="9368898.9800000004"/>
    <n v="10631101.02"/>
    <n v="0"/>
    <n v="0"/>
    <n v="0"/>
    <n v="20000000"/>
    <n v="0"/>
    <n v="0"/>
    <n v="0"/>
    <n v="0"/>
    <n v="0"/>
  </r>
  <r>
    <s v="1.1-00-2104_21818011_21218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18"/>
    <s v="PROYECTO DE PRESUPUESTO"/>
    <s v="GASTO CORRIENTE"/>
    <x v="0"/>
    <s v="MATERIALES Y SUMINISTROS"/>
    <x v="74"/>
    <s v="MATERIALES PARA EL REGISTRO E IDENTIFICACIÓN DE BIENES Y PERSONAS"/>
    <n v="0"/>
    <s v="SIN DESCRIPCIÓN PARA DESTINOS 00"/>
    <n v="3767510"/>
    <n v="3500000"/>
    <n v="3341328"/>
    <n v="3341328"/>
    <n v="2605328"/>
    <n v="2605328"/>
    <n v="2605328"/>
    <n v="426182"/>
    <n v="0"/>
    <n v="0"/>
    <n v="100000"/>
    <n v="3867510"/>
    <n v="0"/>
    <n v="393120"/>
    <n v="0"/>
    <n v="125610"/>
    <n v="267510"/>
  </r>
  <r>
    <s v="1.1-00-2104_21819011_21318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54"/>
    <s v="SERVICIOS POSTALES Y TELEGRÁFICOS"/>
    <n v="0"/>
    <s v="SIN DESCRIPCIÓN PARA DESTINOS 00"/>
    <n v="9010"/>
    <n v="1000"/>
    <n v="0"/>
    <n v="0"/>
    <n v="0"/>
    <n v="0"/>
    <n v="0"/>
    <n v="9010"/>
    <n v="0"/>
    <n v="0"/>
    <n v="0"/>
    <n v="9010"/>
    <n v="0"/>
    <n v="8010"/>
    <n v="0"/>
    <n v="0"/>
    <n v="8010"/>
  </r>
  <r>
    <s v="1.1-00-2104_21819011_21331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5"/>
    <s v="SERVICIOS LEGALES, DE CONTABILIDAD, AUDITORÍA Y RELACIONADOS"/>
    <n v="0"/>
    <s v="SIN DESCRIPCIÓN PARA DESTINOS 00"/>
    <n v="3670846.11"/>
    <n v="400000"/>
    <n v="3670846.11"/>
    <n v="3670846.11"/>
    <n v="3670846.11"/>
    <n v="3670846.11"/>
    <n v="3670846.11"/>
    <n v="0"/>
    <n v="0"/>
    <n v="0"/>
    <n v="400000"/>
    <n v="4070846.11"/>
    <n v="0"/>
    <n v="3270846.11"/>
    <n v="0"/>
    <n v="0"/>
    <n v="3270846.11"/>
  </r>
  <r>
    <s v="1.1-00-2104_21819011_21333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6"/>
    <s v="SERVICIOS DE CONSULTORÍA ADMINISTRATIVA, PROCESOS, TÉCNICA Y EN TECNOLOGÍAS DE LA INFORMACIÓN"/>
    <n v="0"/>
    <s v="SIN DESCRIPCIÓN PARA DESTINOS 00"/>
    <n v="1000000"/>
    <n v="1000000"/>
    <n v="381060"/>
    <n v="381060"/>
    <n v="254040"/>
    <n v="211700"/>
    <n v="211700"/>
    <n v="618940"/>
    <n v="0"/>
    <n v="0"/>
    <n v="0"/>
    <n v="1000000"/>
    <n v="0"/>
    <n v="0"/>
    <n v="0"/>
    <n v="0"/>
    <n v="0"/>
  </r>
  <r>
    <s v="1.1-00-2104_21820011_21292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0"/>
    <s v="MATERIALES Y SUMINISTROS"/>
    <x v="77"/>
    <s v="REFACCIONES Y ACCESORIOS MENORES DE EDIFICIO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4_21820011_21343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78"/>
    <s v="SERVICIOS DE RECAUDACIÓN, TRASLADO Y CUSTODIA DE VALORES"/>
    <n v="0"/>
    <s v="SIN DESCRIPCIÓN PARA DESTINOS 00"/>
    <n v="0"/>
    <n v="0"/>
    <n v="0"/>
    <n v="0"/>
    <n v="0"/>
    <n v="0"/>
    <n v="0"/>
    <n v="0"/>
    <n v="0"/>
    <n v="0"/>
    <n v="2000000"/>
    <n v="2000000"/>
    <n v="0"/>
    <n v="0"/>
    <n v="0"/>
    <n v="0"/>
    <n v="0"/>
  </r>
  <r>
    <s v="1.1-00-2104_21820011_21329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23"/>
    <s v="OTROS ARRENDAMIENTOS"/>
    <n v="0"/>
    <s v="SIN DESCRIPCIÓN PARA DESTINOS 00"/>
    <n v="110000"/>
    <n v="110000"/>
    <n v="81645"/>
    <n v="81645"/>
    <n v="63501.62"/>
    <n v="54429.96"/>
    <n v="0"/>
    <n v="28355"/>
    <n v="0"/>
    <n v="0"/>
    <n v="0"/>
    <n v="110000"/>
    <n v="0"/>
    <n v="0"/>
    <n v="0"/>
    <n v="0"/>
    <n v="0"/>
  </r>
  <r>
    <s v="1.1-00-2104_21820011_21341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79"/>
    <s v="SERVICIOS FINANCIEROS Y BANCARIOS"/>
    <n v="0"/>
    <s v="SIN DESCRIPCIÓN PARA DESTINOS 00"/>
    <n v="3994500"/>
    <n v="4000000"/>
    <n v="3152798.07"/>
    <n v="3152798.07"/>
    <n v="3152798.07"/>
    <n v="3152798.07"/>
    <n v="3152798.07"/>
    <n v="841701.93000000017"/>
    <n v="0"/>
    <n v="0"/>
    <n v="0"/>
    <n v="3994500"/>
    <n v="0"/>
    <n v="0"/>
    <n v="0"/>
    <n v="5500"/>
    <n v="-5500"/>
  </r>
  <r>
    <s v="1.1-00-2104_21820011_21342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80"/>
    <s v="SERVICIOS DE COBRANZA, INVESTIGACIÓN CREDITICIA Y SIMILAR"/>
    <n v="0"/>
    <s v="SIN DESCRIPCIÓN PARA DESTINOS 00"/>
    <n v="30000000"/>
    <n v="30000000"/>
    <n v="29704507.940000001"/>
    <n v="29704507.940000001"/>
    <n v="17913503.510000002"/>
    <n v="17913503.510000002"/>
    <n v="15868702.91"/>
    <n v="295492.05999999866"/>
    <n v="0"/>
    <n v="0"/>
    <n v="0"/>
    <n v="30000000"/>
    <n v="0"/>
    <n v="0"/>
    <n v="0"/>
    <n v="0"/>
    <n v="0"/>
  </r>
  <r>
    <s v="1.1-00-2104_21820011_21351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56"/>
    <s v="CONSERVACIÓN Y MANTENIMIENTO MENOR DE INMUEBLES"/>
    <n v="0"/>
    <s v="SIN DESCRIPCIÓN PARA DESTINOS 00"/>
    <n v="13330000"/>
    <n v="14000000"/>
    <n v="7742751.6600000001"/>
    <n v="7742751.6600000001"/>
    <n v="7742751.6600000001"/>
    <n v="7742751.6600000001"/>
    <n v="7742751.6600000001"/>
    <n v="5587248.3399999999"/>
    <n v="0"/>
    <n v="0"/>
    <n v="0"/>
    <n v="13330000"/>
    <n v="0"/>
    <n v="0"/>
    <n v="0"/>
    <n v="670000"/>
    <n v="-670000"/>
  </r>
  <r>
    <s v="1.1-00-2104_21820011_21352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64"/>
    <s v="INSTALACIÓN, REPARACIÓN Y MANTENIMIENTO DE MOBILIARIO Y EQUIPO DE ADMINISTRACIÓN, EDUCACIONAL Y RECREATIVO"/>
    <n v="0"/>
    <s v="SIN DESCRIPCIÓN PARA DESTINOS 00"/>
    <n v="10000"/>
    <n v="0"/>
    <n v="10000"/>
    <n v="10000"/>
    <n v="0"/>
    <n v="0"/>
    <n v="0"/>
    <n v="0"/>
    <n v="0"/>
    <n v="0"/>
    <n v="0"/>
    <n v="10000"/>
    <n v="0"/>
    <n v="10000"/>
    <n v="0"/>
    <n v="0"/>
    <n v="10000"/>
  </r>
  <r>
    <s v="1.1-00-2104_21820011_21371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7"/>
    <s v="PASAJES AÉREOS"/>
    <n v="0"/>
    <s v="SIN DESCRIPCIÓN PARA DESTINOS 00"/>
    <n v="4000"/>
    <n v="0"/>
    <n v="3128"/>
    <n v="3128"/>
    <n v="3128"/>
    <n v="3128"/>
    <n v="3128"/>
    <n v="872"/>
    <n v="0"/>
    <n v="0"/>
    <n v="0"/>
    <n v="4000"/>
    <n v="0"/>
    <n v="4000"/>
    <n v="0"/>
    <n v="0"/>
    <n v="4000"/>
  </r>
  <r>
    <s v="1.1-00-2104_21820011_21375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8"/>
    <s v="VIÁTICOS EN EL PAÍS"/>
    <n v="0"/>
    <s v="SIN DESCRIPCIÓN PARA DESTINOS 00"/>
    <n v="1500"/>
    <n v="0"/>
    <n v="1087"/>
    <n v="1087"/>
    <n v="1087"/>
    <n v="1087"/>
    <n v="1087"/>
    <n v="413"/>
    <n v="0"/>
    <n v="0"/>
    <n v="0"/>
    <n v="1500"/>
    <n v="0"/>
    <n v="1500"/>
    <n v="0"/>
    <n v="0"/>
    <n v="1500"/>
  </r>
  <r>
    <s v="1.1-00-2104_21820011_21382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25"/>
    <s v="GASTOS DE ORDEN  SOCIAL Y CULTURAL"/>
    <n v="0"/>
    <s v="SIN DESCRIPCIÓN PARA DESTINOS 00"/>
    <n v="1000000"/>
    <n v="1000000"/>
    <n v="0"/>
    <n v="0"/>
    <n v="0"/>
    <n v="0"/>
    <n v="0"/>
    <n v="1000000"/>
    <n v="0"/>
    <n v="0"/>
    <n v="0"/>
    <n v="1000000"/>
    <n v="0"/>
    <n v="0"/>
    <n v="0"/>
    <n v="0"/>
    <n v="0"/>
  </r>
  <r>
    <s v="1.1-00-2104_21820011_213942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81"/>
    <s v="DIVERSAS DEVOLUCIONES"/>
    <n v="0"/>
    <s v="SIN DESCRIPCIÓN PARA DESTINOS 00"/>
    <n v="306600"/>
    <n v="300000"/>
    <n v="37556.519999999997"/>
    <n v="37556.519999999997"/>
    <n v="37556.519999999997"/>
    <n v="34861.67"/>
    <n v="33023.43"/>
    <n v="269043.48"/>
    <n v="0"/>
    <n v="0"/>
    <n v="0"/>
    <n v="306600"/>
    <n v="0"/>
    <n v="6600"/>
    <n v="0"/>
    <n v="0"/>
    <n v="6600"/>
  </r>
  <r>
    <s v="1.1-00-2104_21820011_21395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82"/>
    <s v="PENAS, MULTAS, ACCESORIOS Y ACTUALIZACIONES"/>
    <n v="0"/>
    <s v="SIN DESCRIPCIÓN PARA DESTINOS 00"/>
    <n v="263880"/>
    <n v="300000"/>
    <n v="0"/>
    <n v="0"/>
    <n v="0"/>
    <n v="0"/>
    <n v="0"/>
    <n v="263880"/>
    <n v="0"/>
    <n v="0"/>
    <n v="0"/>
    <n v="263880"/>
    <n v="0"/>
    <n v="0"/>
    <n v="0"/>
    <n v="36120"/>
    <n v="-36120"/>
  </r>
  <r>
    <s v="1.1-00-2104_21820011_21421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2200000"/>
    <n v="2200000"/>
    <n v="1052783.3799999999"/>
    <n v="1052783.3799999999"/>
    <n v="1052783.3799999999"/>
    <n v="1052783.3799999999"/>
    <n v="1052783.3799999999"/>
    <n v="1147216.6200000001"/>
    <n v="0"/>
    <n v="0"/>
    <n v="0"/>
    <n v="2200000"/>
    <n v="0"/>
    <n v="0"/>
    <n v="0"/>
    <n v="0"/>
    <n v="0"/>
  </r>
  <r>
    <s v="1.1-00-2104_21820011_21425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3"/>
    <s v="TRANSFERENCIAS, ASIGNACIONES, SUBSIDIOS Y OTRAS AYUDAS"/>
    <x v="83"/>
    <s v="TRANSFERENCIAS A FIDEICOMISOS DE ENTIDADES FEDERATIVAS Y MUNICIPIOS"/>
    <n v="0"/>
    <s v="SIN DESCRIPCIÓN PARA DESTINOS 00"/>
    <n v="3000000"/>
    <n v="3000000"/>
    <n v="293624"/>
    <n v="293624"/>
    <n v="293624"/>
    <n v="293624"/>
    <n v="293624"/>
    <n v="2706376"/>
    <n v="0"/>
    <n v="0"/>
    <n v="0"/>
    <n v="3000000"/>
    <n v="0"/>
    <n v="0"/>
    <n v="0"/>
    <n v="0"/>
    <n v="0"/>
  </r>
  <r>
    <s v="1.1-00-2104_21820011_21512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x v="2"/>
    <s v="BIENES MUEBLES, INMUEBLES E INTANGIBLES"/>
    <x v="84"/>
    <s v="MUEBLES, EXCEPTO DE OFICINA Y ESTANTERÍA"/>
    <n v="0"/>
    <s v="SIN DESCRIPCIÓN PARA DESTINOS 00"/>
    <n v="4800"/>
    <n v="20000"/>
    <n v="0"/>
    <n v="0"/>
    <n v="0"/>
    <n v="0"/>
    <n v="0"/>
    <n v="4800"/>
    <n v="0"/>
    <n v="377089.41000000003"/>
    <n v="0"/>
    <n v="381889.41000000003"/>
    <n v="0"/>
    <n v="0"/>
    <n v="0"/>
    <n v="15200"/>
    <n v="-15200"/>
  </r>
  <r>
    <s v="1.1-00-2104_21820011_21519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x v="2"/>
    <s v="BIENES MUEBLES, INMUEBLES E INTANGIBLES"/>
    <x v="85"/>
    <s v="OTROS MOBILIARIOS Y EQUIPOS DE ADMINISTRACIÓN"/>
    <n v="0"/>
    <s v="SIN DESCRIPCIÓN PARA DESTINOS 00"/>
    <n v="161056.82"/>
    <n v="0"/>
    <n v="161056.82"/>
    <n v="161056.82"/>
    <n v="144056.82"/>
    <n v="144056.82"/>
    <n v="144056.82"/>
    <n v="0"/>
    <n v="0"/>
    <n v="18000"/>
    <n v="0"/>
    <n v="179056.82"/>
    <n v="0"/>
    <n v="161056.82"/>
    <n v="0"/>
    <n v="0"/>
    <n v="161056.82"/>
  </r>
  <r>
    <s v="1.1-00-2104_21820011_21581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x v="2"/>
    <s v="BIENES MUEBLES, INMUEBLES E INTANGIBLES"/>
    <x v="58"/>
    <s v="TERRENOS"/>
    <n v="0"/>
    <s v="SIN DESCRIPCIÓN PARA DESTINOS 00"/>
    <n v="22734.82"/>
    <n v="0"/>
    <n v="22734.82"/>
    <n v="22734.82"/>
    <n v="22734.82"/>
    <n v="22734.82"/>
    <n v="22734.82"/>
    <n v="0"/>
    <n v="0"/>
    <n v="0"/>
    <n v="1293753.18"/>
    <n v="1316488"/>
    <n v="0"/>
    <n v="22734.82"/>
    <n v="0"/>
    <n v="0"/>
    <n v="22734.82"/>
  </r>
  <r>
    <s v="1.1-00-2104_21820011_21632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x v="4"/>
    <s v="INVERSION PUBLICA"/>
    <x v="86"/>
    <s v="EJECUCIÓN DE PROYECTOS PRODUCTIVOS NO INCLUIDOS EN CONCEPTOS ANTERIORES DE ESTE CAPÍTULO"/>
    <n v="0"/>
    <s v="SIN DESCRIPCIÓN PARA DESTINOS 00"/>
    <n v="96000000"/>
    <n v="96000000"/>
    <n v="45702798.960000001"/>
    <n v="45702798.960000001"/>
    <n v="45702798.960000001"/>
    <n v="45702798.960000001"/>
    <n v="43737768.960000001"/>
    <n v="50297201.039999999"/>
    <n v="0"/>
    <n v="0"/>
    <n v="0"/>
    <n v="96000000"/>
    <n v="0"/>
    <n v="0"/>
    <n v="0"/>
    <n v="0"/>
    <n v="0"/>
  </r>
  <r>
    <s v="2.6-05-2004_21819011_2139210"/>
    <s v="2.6-05-20"/>
    <x v="11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696.41"/>
    <n v="0"/>
    <n v="696.41"/>
    <n v="696.41"/>
    <n v="696.41"/>
    <n v="696.41"/>
    <n v="696.41"/>
    <n v="0"/>
    <n v="0"/>
    <n v="0"/>
    <n v="0"/>
    <n v="696.41"/>
    <n v="696.41"/>
    <n v="0"/>
    <n v="0"/>
    <n v="0"/>
    <n v="696.41"/>
  </r>
  <r>
    <s v="2.6-03-2004_21819011_2139210"/>
    <s v="2.6-03-20"/>
    <x v="12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0.95"/>
    <n v="0"/>
    <n v="0.95"/>
    <n v="0.95"/>
    <n v="0.95"/>
    <n v="0.95"/>
    <n v="0.95"/>
    <n v="0"/>
    <n v="0"/>
    <n v="0"/>
    <n v="0"/>
    <n v="0.95"/>
    <n v="0.95"/>
    <n v="0"/>
    <n v="0"/>
    <n v="0"/>
    <n v="0.95"/>
  </r>
  <r>
    <s v="2.6-04-2004_21819011_2139210"/>
    <s v="2.6-04-20"/>
    <x v="13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0.14000000000000001"/>
    <n v="0"/>
    <n v="0.14000000000000001"/>
    <n v="0.14000000000000001"/>
    <n v="0.14000000000000001"/>
    <n v="0.14000000000000001"/>
    <n v="0.14000000000000001"/>
    <n v="0"/>
    <n v="0"/>
    <n v="0"/>
    <n v="0"/>
    <n v="0.14000000000000001"/>
    <n v="0.14000000000000001"/>
    <n v="0"/>
    <n v="0"/>
    <n v="0"/>
    <n v="0.14000000000000001"/>
  </r>
  <r>
    <s v="2.6-01-2004_21819011_2139210"/>
    <s v="2.6-01-20"/>
    <x v="14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1587225.17"/>
    <n v="0"/>
    <n v="1587225.17"/>
    <n v="1587225.17"/>
    <n v="1587225.17"/>
    <n v="1587225.17"/>
    <n v="1587225.17"/>
    <n v="0"/>
    <n v="0"/>
    <n v="0"/>
    <n v="0"/>
    <n v="1587225.17"/>
    <n v="1587225.17"/>
    <n v="0"/>
    <n v="0"/>
    <n v="0"/>
    <n v="1587225.17"/>
  </r>
  <r>
    <s v="1.1-00-2109_21744024_21431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4_21"/>
    <s v="DIRECCIÓN GENERAL DE DESARROLLO RURAL"/>
    <n v="44"/>
    <s v="CAL AGRÍCOLA"/>
    <s v="GASTO CORRIENTE"/>
    <x v="3"/>
    <s v="TRANSFERENCIAS, ASIGNACIONES, SUBSIDIOS Y OTRAS AYUDAS"/>
    <x v="13"/>
    <s v="SUBSIDIOS A LA PRODUCCIÓN"/>
    <n v="0"/>
    <s v="SIN DESCRIPCIÓN PARA DESTINOS 00"/>
    <n v="1800000"/>
    <n v="2000000"/>
    <n v="1800000"/>
    <n v="1800000"/>
    <n v="1800000"/>
    <n v="1800000"/>
    <n v="1800000"/>
    <n v="0"/>
    <n v="0"/>
    <n v="0"/>
    <n v="0"/>
    <n v="1800000"/>
    <n v="0"/>
    <n v="0"/>
    <n v="0"/>
    <n v="200000"/>
    <n v="-200000"/>
  </r>
  <r>
    <s v="1.1-00-2109_21745024_21431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4_21"/>
    <s v="DIRECCIÓN GENERAL DE DESARROLLO RURAL"/>
    <n v="45"/>
    <s v="INDEMINIZACIÓN AL PRODUCTOR GANADERO"/>
    <s v="GASTO CORRIENTE"/>
    <x v="3"/>
    <s v="TRANSFERENCIAS, ASIGNACIONES, SUBSIDIOS Y OTRAS AYUDAS"/>
    <x v="13"/>
    <s v="SUBSIDIOS A LA PRODUCCIÓN"/>
    <n v="0"/>
    <s v="SIN DESCRIPCIÓN PARA DESTINOS 00"/>
    <n v="100000"/>
    <n v="100000"/>
    <n v="100000"/>
    <n v="100000"/>
    <n v="100000"/>
    <n v="100000"/>
    <n v="36000"/>
    <n v="0"/>
    <n v="0"/>
    <n v="0"/>
    <n v="0"/>
    <n v="100000"/>
    <n v="0"/>
    <n v="0"/>
    <n v="0"/>
    <n v="0"/>
    <n v="0"/>
  </r>
  <r>
    <s v="1.1-00-2109_21746024_21252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4_21"/>
    <s v="DIRECCIÓN GENERAL DE DESARROLLO RURAL"/>
    <n v="46"/>
    <s v="PAQUETE AGROECOLÓGICO"/>
    <s v="GASTO CORRIENTE"/>
    <x v="0"/>
    <s v="MATERIALES Y SUMINISTROS"/>
    <x v="16"/>
    <s v="FERTILIZANTES, PESTICIDAS Y OTROS AGROQUÍMICOS"/>
    <n v="0"/>
    <s v="SIN DESCRIPCIÓN PARA DESTINOS 00"/>
    <n v="330000"/>
    <n v="330000"/>
    <n v="322456.8"/>
    <n v="322456.8"/>
    <n v="322456.8"/>
    <n v="163194.6"/>
    <n v="163194.6"/>
    <n v="7543.2000000000116"/>
    <n v="0"/>
    <n v="0"/>
    <n v="0"/>
    <n v="330000"/>
    <n v="0"/>
    <n v="0"/>
    <n v="0"/>
    <n v="0"/>
    <n v="0"/>
  </r>
  <r>
    <s v="2.5-01-2101_2185003_2156910"/>
    <s v="2.5-01-21"/>
    <x v="5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x v="2"/>
    <s v="BIENES MUEBLES, INMUEBLES E INTANGIBLES"/>
    <x v="27"/>
    <s v="OTROS EQUIPOS"/>
    <n v="0"/>
    <s v="SIN DESCRIPCIÓN PARA DESTINOS 00"/>
    <n v="0"/>
    <n v="0"/>
    <n v="0"/>
    <n v="0"/>
    <n v="0"/>
    <n v="0"/>
    <n v="0"/>
    <n v="0"/>
    <n v="0"/>
    <n v="0"/>
    <n v="400000"/>
    <n v="400000"/>
    <n v="0"/>
    <n v="0"/>
    <n v="0"/>
    <n v="0"/>
    <n v="0"/>
  </r>
  <r>
    <s v="2.6-06-2105_21822012_2112113"/>
    <s v="2.6-06-21"/>
    <x v="15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87"/>
    <s v="HONORARIOS ASIMILABLES A SALARIOS"/>
    <n v="3"/>
    <s v="EDUCANDO PARA LA IGUALDAD - BDP"/>
    <n v="0"/>
    <n v="0"/>
    <n v="0"/>
    <n v="0"/>
    <n v="0"/>
    <n v="0"/>
    <n v="0"/>
    <n v="0"/>
    <n v="0"/>
    <n v="0"/>
    <n v="480000"/>
    <n v="480000"/>
    <n v="0"/>
    <n v="0"/>
    <n v="0"/>
    <n v="0"/>
    <n v="0"/>
  </r>
  <r>
    <s v="1.1-00-2101_2185003_21515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x v="2"/>
    <s v="BIENES MUEBLES, INMUEBLES E INTANGIBLES"/>
    <x v="50"/>
    <s v="EQUIPO DE CÓMPUTO DE TECNOLOGÍAS DE LA INFORMACIÓN"/>
    <n v="0"/>
    <s v="SIN DESCRIPCIÓN PARA DESTINOS 00"/>
    <n v="171917.25"/>
    <n v="0"/>
    <n v="133324.15"/>
    <n v="82284.149999999994"/>
    <n v="26279.25"/>
    <n v="26279.25"/>
    <n v="0"/>
    <n v="38593.100000000006"/>
    <n v="0"/>
    <n v="0"/>
    <n v="26680"/>
    <n v="198597.25"/>
    <n v="0"/>
    <n v="171917.25"/>
    <n v="0"/>
    <n v="0"/>
    <n v="171917.25"/>
  </r>
  <r>
    <s v="2.6-06-2105_21822012_2112111"/>
    <s v="2.6-06-21"/>
    <x v="15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87"/>
    <s v="HONORARIOS ASIMILABLES A SALARIOS"/>
    <n v="1"/>
    <s v="CECOVIM - BDP"/>
    <n v="0"/>
    <n v="0"/>
    <n v="0"/>
    <n v="0"/>
    <n v="0"/>
    <n v="0"/>
    <n v="0"/>
    <n v="0"/>
    <n v="0"/>
    <n v="0"/>
    <n v="480000"/>
    <n v="480000"/>
    <n v="0"/>
    <n v="0"/>
    <n v="0"/>
    <n v="0"/>
    <n v="0"/>
  </r>
  <r>
    <s v="2.6-06-2105_21822012_2112112"/>
    <s v="2.6-06-21"/>
    <x v="15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87"/>
    <s v="HONORARIOS ASIMILABLES A SALARIOS"/>
    <n v="2"/>
    <s v="NOS MOVEMOS SEGURAS - BDP"/>
    <n v="0"/>
    <n v="0"/>
    <n v="0"/>
    <n v="0"/>
    <n v="0"/>
    <n v="0"/>
    <n v="0"/>
    <n v="0"/>
    <n v="0"/>
    <n v="0"/>
    <n v="480000"/>
    <n v="480000"/>
    <n v="0"/>
    <n v="0"/>
    <n v="0"/>
    <n v="0"/>
    <n v="0"/>
  </r>
  <r>
    <s v="2.6-06-2102_21110007_21211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20"/>
    <s v="MATERIALES, ÚTILES Y EQUIPOS MENORES DE OFICINA"/>
    <n v="3"/>
    <s v="EDUCANDO PARA LA IGUALDAD - BDP"/>
    <n v="0"/>
    <n v="0"/>
    <n v="0"/>
    <n v="0"/>
    <n v="0"/>
    <n v="0"/>
    <n v="0"/>
    <n v="0"/>
    <n v="0"/>
    <n v="0"/>
    <n v="14000"/>
    <n v="14000"/>
    <n v="0"/>
    <n v="0"/>
    <n v="0"/>
    <n v="0"/>
    <n v="0"/>
  </r>
  <r>
    <s v="2.6-06-2102_21110007_21211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20"/>
    <s v="MATERIALES, ÚTILES Y EQUIPOS MENORES DE OFICINA"/>
    <n v="1"/>
    <s v="CECOVIM - BDP"/>
    <n v="0"/>
    <n v="0"/>
    <n v="0"/>
    <n v="0"/>
    <n v="0"/>
    <n v="0"/>
    <n v="0"/>
    <n v="0"/>
    <n v="0"/>
    <n v="0"/>
    <n v="4000"/>
    <n v="4000"/>
    <n v="0"/>
    <n v="0"/>
    <n v="0"/>
    <n v="0"/>
    <n v="0"/>
  </r>
  <r>
    <s v="2.6-06-2102_21110007_21211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20"/>
    <s v="MATERIALES, ÚTILES Y EQUIPOS MENORES DE OFICINA"/>
    <n v="2"/>
    <s v="NOS MOVEMOS SEGURAS - BDP"/>
    <n v="0"/>
    <n v="0"/>
    <n v="0"/>
    <n v="0"/>
    <n v="0"/>
    <n v="0"/>
    <n v="0"/>
    <n v="0"/>
    <n v="0"/>
    <n v="0"/>
    <n v="4000"/>
    <n v="4000"/>
    <n v="0"/>
    <n v="0"/>
    <n v="0"/>
    <n v="0"/>
    <n v="0"/>
  </r>
  <r>
    <s v="2.6-06-2102_21110007_21212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52"/>
    <s v="MATERIALES Y ÚTILES DE IMPRESIÓN Y REPRODUCCIÓN"/>
    <n v="3"/>
    <s v="EDUCANDO PARA LA IGUALDAD - BDP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6-06-2102_21110007_21212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52"/>
    <s v="MATERIALES Y ÚTILES DE IMPRESIÓN Y REPRODUCCIÓN"/>
    <n v="1"/>
    <s v="CECOVIM - BDP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6-06-2102_21110007_21212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52"/>
    <s v="MATERIALES Y ÚTILES DE IMPRESIÓN Y REPRODUCCIÓN"/>
    <n v="2"/>
    <s v="NOS MOVEMOS SEGURAS - BDP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6-06-2102_21110007_21216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53"/>
    <s v="MATERIAL DE LIMPIEZA"/>
    <n v="3"/>
    <s v="EDUCANDO PARA LA IGUALDAD - BDP"/>
    <n v="0"/>
    <n v="0"/>
    <n v="0"/>
    <n v="0"/>
    <n v="0"/>
    <n v="0"/>
    <n v="0"/>
    <n v="0"/>
    <n v="0"/>
    <n v="0"/>
    <n v="3000"/>
    <n v="3000"/>
    <n v="0"/>
    <n v="0"/>
    <n v="0"/>
    <n v="0"/>
    <n v="0"/>
  </r>
  <r>
    <s v="2.5-02-2105_21821012_2132510"/>
    <s v="2.5-02-21"/>
    <x v="2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29"/>
    <s v="ARRENDAMIENTO DE EQUIPO DE TRANSPORTE"/>
    <n v="0"/>
    <s v="SIN DESCRIPCIÓN PARA DESTINOS 00"/>
    <n v="19000000"/>
    <n v="19000000"/>
    <n v="27388788.98"/>
    <n v="27388788.98"/>
    <n v="19901583.239999998"/>
    <n v="19124899.440000001"/>
    <n v="17429081.039999999"/>
    <n v="-8388788.9800000004"/>
    <n v="0"/>
    <n v="1838018.5600000001"/>
    <n v="11495789.52"/>
    <n v="32333808.079999998"/>
    <n v="0"/>
    <n v="0"/>
    <n v="0"/>
    <n v="0"/>
    <n v="0"/>
  </r>
  <r>
    <s v="1.1-00-2118_21559037_21256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0"/>
    <s v="MATERIALES Y SUMINISTROS"/>
    <x v="33"/>
    <s v="FIBRAS SINTÉTICAS, HULES PLÁSTICOS Y DERIVADOS"/>
    <n v="0"/>
    <s v="SIN DESCRIPCIÓN PARA DESTINOS 00"/>
    <n v="1604289.59"/>
    <n v="0"/>
    <n v="1658519.59"/>
    <n v="1604289.59"/>
    <n v="1553133.58"/>
    <n v="1395111.87"/>
    <n v="334096.71999999997"/>
    <n v="-54230"/>
    <n v="0"/>
    <n v="0"/>
    <n v="55000"/>
    <n v="1659289.59"/>
    <n v="0"/>
    <n v="1604289.59"/>
    <n v="0"/>
    <n v="0"/>
    <n v="1604289.59"/>
  </r>
  <r>
    <s v="1.6-03-2018_21260038_2124710"/>
    <s v="1.6-03-20"/>
    <x v="1"/>
    <x v="0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x v="0"/>
    <s v="MATERIALES Y SUMINISTROS"/>
    <x v="32"/>
    <s v="ARTÍCULOS METÁLICOS PARA LA CONSTRUCCIÓN"/>
    <n v="0"/>
    <s v="SIN DESCRIPCIÓN PARA DESTINOS 00"/>
    <n v="0"/>
    <n v="0"/>
    <n v="30750.22"/>
    <n v="30750.22"/>
    <n v="30750.22"/>
    <n v="30750.22"/>
    <n v="30520.22"/>
    <n v="-30750.22"/>
    <n v="0"/>
    <n v="0"/>
    <n v="30750.22"/>
    <n v="30750.22"/>
    <n v="0"/>
    <n v="0"/>
    <n v="0"/>
    <n v="0"/>
    <n v="0"/>
  </r>
  <r>
    <s v="1.1-00-2118_21559037_21332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1"/>
    <s v="SERVICIOS GENERALES"/>
    <x v="88"/>
    <s v="SERVICIOS DE DISEÑO, ARQUITECTURA, INGENIERÍA Y ACTIVIDADES RELACIONADAS"/>
    <n v="0"/>
    <s v="SIN DESCRIPCIÓN PARA DESTINOS 00"/>
    <n v="6611000"/>
    <n v="6900000"/>
    <n v="9285477.0399999991"/>
    <n v="5985477.04"/>
    <n v="1148274.72"/>
    <n v="0"/>
    <n v="0"/>
    <n v="-2674477.0399999991"/>
    <n v="0"/>
    <n v="0"/>
    <n v="689000"/>
    <n v="7300000"/>
    <n v="0"/>
    <n v="0"/>
    <n v="0"/>
    <n v="289000"/>
    <n v="-289000"/>
  </r>
  <r>
    <s v="1.1-00-2102_21116009_2134110"/>
    <s v="1.1-00-21"/>
    <x v="0"/>
    <x v="0"/>
    <s v="FUNCIÓN PÚBLICA"/>
    <s v="O"/>
    <s v="02_21"/>
    <s v="SECRETARÍA GENERAL DEL AYUNTAMIENTO"/>
    <n v="1"/>
    <s v="CULTURA DE PAZ Y DERECHOS HUMANOS (TRANSVERSAL)"/>
    <s v="009_21"/>
    <s v="DIRECIÓN DE ACUERDOS Y SEGUIMIENTO"/>
    <n v="16"/>
    <s v="CONDONACIÓN Y/O REDUCCIÓN DE SANCIONES"/>
    <s v="GASTO CORRIENTE"/>
    <x v="1"/>
    <s v="SERVICIOS GENERALES"/>
    <x v="79"/>
    <s v="SERVICIOS FINANCIEROS Y BANCARIOS"/>
    <n v="0"/>
    <s v="SIN DESCRIPCIÓN PARA DESTINOS 00"/>
    <n v="947614.55"/>
    <n v="1000000"/>
    <n v="947614.55"/>
    <n v="947614.55"/>
    <n v="947614.55"/>
    <n v="764563.31"/>
    <n v="741363.31"/>
    <n v="0"/>
    <n v="0"/>
    <n v="0"/>
    <n v="600000"/>
    <n v="1547614.55"/>
    <n v="0"/>
    <n v="127629.25"/>
    <n v="0"/>
    <n v="180014.7"/>
    <n v="-52385.45"/>
  </r>
  <r>
    <s v="2.6-06-2102_21110007_21254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3"/>
    <s v="MATERIALES, ACCESORIOS Y SUMINISTROS MÉDICOS"/>
    <n v="3"/>
    <s v="EDUCANDO PARA LA IGUALDAD - BDP"/>
    <n v="0"/>
    <n v="0"/>
    <n v="0"/>
    <n v="0"/>
    <n v="0"/>
    <n v="0"/>
    <n v="0"/>
    <n v="0"/>
    <n v="0"/>
    <n v="0"/>
    <n v="870"/>
    <n v="870"/>
    <n v="0"/>
    <n v="0"/>
    <n v="0"/>
    <n v="0"/>
    <n v="0"/>
  </r>
  <r>
    <s v="2.6-06-2102_21110007_21216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53"/>
    <s v="MATERIAL DE LIMPIEZA"/>
    <n v="1"/>
    <s v="CECOVIM - BDP"/>
    <n v="0"/>
    <n v="0"/>
    <n v="0"/>
    <n v="0"/>
    <n v="0"/>
    <n v="0"/>
    <n v="0"/>
    <n v="0"/>
    <n v="0"/>
    <n v="0"/>
    <n v="1000"/>
    <n v="1000"/>
    <n v="0"/>
    <n v="0"/>
    <n v="0"/>
    <n v="0"/>
    <n v="0"/>
  </r>
  <r>
    <s v="2.6-06-2102_21110007_21216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53"/>
    <s v="MATERIAL DE LIMPIEZA"/>
    <n v="2"/>
    <s v="NOS MOVEMOS SEGURAS - BDP"/>
    <n v="0"/>
    <n v="0"/>
    <n v="0"/>
    <n v="0"/>
    <n v="0"/>
    <n v="0"/>
    <n v="0"/>
    <n v="0"/>
    <n v="0"/>
    <n v="0"/>
    <n v="1000"/>
    <n v="1000"/>
    <n v="0"/>
    <n v="0"/>
    <n v="0"/>
    <n v="0"/>
    <n v="0"/>
  </r>
  <r>
    <s v="2.6-05-2108_21341022_2127111"/>
    <s v="2.6-05-21"/>
    <x v="9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49"/>
    <s v="VESTUARIO Y UNIFORMES"/>
    <n v="1"/>
    <s v="ESTRATEGIA ALE 2021"/>
    <n v="0"/>
    <n v="0"/>
    <n v="25000"/>
    <n v="0"/>
    <n v="0"/>
    <n v="0"/>
    <n v="0"/>
    <n v="-25000"/>
    <n v="0"/>
    <n v="0"/>
    <n v="25000"/>
    <n v="25000"/>
    <n v="0"/>
    <n v="0"/>
    <n v="0"/>
    <n v="0"/>
    <n v="0"/>
  </r>
  <r>
    <s v="2.5-03-2004_21819011_2139210"/>
    <s v="2.5-03-20"/>
    <x v="16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925294.99"/>
    <n v="0"/>
    <n v="1172323.03"/>
    <n v="1172323.03"/>
    <n v="1172323.03"/>
    <n v="1172323.03"/>
    <n v="1172323.03"/>
    <n v="-247028.04000000004"/>
    <n v="0"/>
    <n v="0"/>
    <n v="247028.04000000004"/>
    <n v="1172323.03"/>
    <n v="925294.99"/>
    <n v="0"/>
    <n v="0"/>
    <n v="0"/>
    <n v="925294.99"/>
  </r>
  <r>
    <s v="1.1-00-2102_21116009_2139220"/>
    <s v="1.1-00-21"/>
    <x v="0"/>
    <x v="0"/>
    <s v="FUNCIÓN PÚBLICA"/>
    <s v="O"/>
    <s v="02_21"/>
    <s v="SECRETARÍA GENERAL DEL AYUNTAMIENTO"/>
    <n v="1"/>
    <s v="CULTURA DE PAZ Y DERECHOS HUMANOS (TRANSVERSAL)"/>
    <s v="009_21"/>
    <s v="DIRECIÓN DE ACUERDOS Y SEGUIMIENTO"/>
    <n v="16"/>
    <s v="CONDONACIÓN Y/O REDUCCIÓN DE SANCIONES"/>
    <s v="GASTO CORRIENTE"/>
    <x v="1"/>
    <s v="SERVICIOS GENERALES"/>
    <x v="89"/>
    <s v="IMPUESTOS Y DERECHOS"/>
    <n v="0"/>
    <s v="SIN DESCRIPCIÓN PARA DESTINOS 00"/>
    <n v="228727.64"/>
    <n v="0"/>
    <n v="228727.64"/>
    <n v="228727.64"/>
    <n v="228727.64"/>
    <n v="228727.64"/>
    <n v="227227.64"/>
    <n v="0"/>
    <n v="0"/>
    <n v="0"/>
    <n v="230000"/>
    <n v="458727.64"/>
    <n v="0"/>
    <n v="228727.64"/>
    <n v="0"/>
    <n v="0"/>
    <n v="228727.64"/>
  </r>
  <r>
    <s v="1.1-00-2117_21557035_21249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15"/>
    <s v="OTROS MATERIALES Y ARTÍCULOS DE CONSTRUCCIÓN Y REPARACIÓN"/>
    <n v="0"/>
    <s v="SIN DESCRIPCIÓN PARA DESTINOS 00"/>
    <n v="355468.78"/>
    <n v="0"/>
    <n v="326837.31"/>
    <n v="261271.67"/>
    <n v="0"/>
    <n v="0"/>
    <n v="0"/>
    <n v="28631.47000000003"/>
    <n v="0"/>
    <n v="0"/>
    <n v="17556.599999999977"/>
    <n v="373025.38"/>
    <n v="0"/>
    <n v="355468.78"/>
    <n v="0"/>
    <n v="0"/>
    <n v="355468.78"/>
  </r>
  <r>
    <s v="2.6-06-2102_21110007_21336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1"/>
    <s v="SERVICIOS GENERALES"/>
    <x v="68"/>
    <s v="SERVICIOS DE APOYO ADMINISTRATIVO, FOTOCOPIADO E IMPRESIÓN"/>
    <n v="3"/>
    <s v="EDUCANDO PARA LA IGUALDAD - BDP"/>
    <n v="0"/>
    <n v="0"/>
    <n v="0"/>
    <n v="0"/>
    <n v="0"/>
    <n v="0"/>
    <n v="0"/>
    <n v="0"/>
    <n v="0"/>
    <n v="0"/>
    <n v="12000"/>
    <n v="12000"/>
    <n v="0"/>
    <n v="0"/>
    <n v="0"/>
    <n v="0"/>
    <n v="0"/>
  </r>
  <r>
    <s v="2.6-06-2102_21110007_21254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3"/>
    <s v="MATERIALES, ACCESORIOS Y SUMINISTROS MÉDICOS"/>
    <n v="1"/>
    <s v="CECOVIM - BDP"/>
    <n v="0"/>
    <n v="0"/>
    <n v="0"/>
    <n v="0"/>
    <n v="0"/>
    <n v="0"/>
    <n v="0"/>
    <n v="0"/>
    <n v="0"/>
    <n v="0"/>
    <n v="870"/>
    <n v="870"/>
    <n v="0"/>
    <n v="0"/>
    <n v="0"/>
    <n v="0"/>
    <n v="0"/>
  </r>
  <r>
    <s v="1.1-00-2102_21110007_2144110"/>
    <s v="1.1-00-21"/>
    <x v="0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3"/>
    <s v="TRANSFERENCIAS, ASIGNACIONES, SUBSIDIOS Y OTRAS AYUDAS"/>
    <x v="9"/>
    <s v="AYUDAS SOCIALES A PERSONAS"/>
    <n v="0"/>
    <s v="SIN DESCRIPCIÓN PARA DESTINOS 00"/>
    <n v="212657.91"/>
    <n v="500000"/>
    <n v="0"/>
    <n v="0"/>
    <n v="0"/>
    <n v="0"/>
    <n v="0"/>
    <n v="212657.91"/>
    <n v="0"/>
    <n v="0"/>
    <n v="0"/>
    <n v="212657.91"/>
    <n v="0"/>
    <n v="0"/>
    <n v="0"/>
    <n v="287342.09000000003"/>
    <n v="-287342.09000000003"/>
  </r>
  <r>
    <s v="1.1-00-2102_21110007_2144511"/>
    <s v="1.1-00-21"/>
    <x v="0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3"/>
    <s v="TRANSFERENCIAS, ASIGNACIONES, SUBSIDIOS Y OTRAS AYUDAS"/>
    <x v="10"/>
    <s v="AYUDAS SOCIALES A INSTITUCIONES SIN FINES DE LUCRO"/>
    <n v="1"/>
    <s v="CLAD"/>
    <n v="110000"/>
    <n v="0"/>
    <n v="0"/>
    <n v="0"/>
    <n v="0"/>
    <n v="0"/>
    <n v="0"/>
    <n v="110000"/>
    <n v="0"/>
    <n v="0"/>
    <n v="0"/>
    <n v="110000"/>
    <n v="0"/>
    <n v="110000"/>
    <n v="0"/>
    <n v="0"/>
    <n v="110000"/>
  </r>
  <r>
    <s v="1.1-00-2102_21111007_2144110"/>
    <s v="1.1-00-21"/>
    <x v="0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1"/>
    <s v="PROGRAMA DE ECONOMÍA SOLIDARIA TLAJOMULCO"/>
    <s v="GASTO CORRIENTE"/>
    <x v="3"/>
    <s v="TRANSFERENCIAS, ASIGNACIONES, SUBSIDIOS Y OTRAS AYUDAS"/>
    <x v="9"/>
    <s v="AYUDAS SOCIALES A PERSONAS"/>
    <n v="0"/>
    <s v="SIN DESCRIPCIÓN PARA DESTINOS 00"/>
    <n v="4000000"/>
    <n v="4000000"/>
    <n v="2199000"/>
    <n v="2199000"/>
    <n v="2199000"/>
    <n v="2160000"/>
    <n v="2160000"/>
    <n v="1801000"/>
    <n v="0"/>
    <n v="0"/>
    <n v="0"/>
    <n v="4000000"/>
    <n v="0"/>
    <n v="0"/>
    <n v="0"/>
    <n v="0"/>
    <n v="0"/>
  </r>
  <r>
    <s v="1.1-00-2101_2183002_2133910"/>
    <s v="1.1-00-21"/>
    <x v="0"/>
    <x v="0"/>
    <s v="FUNCIÓN PÚBLICA"/>
    <s v="P"/>
    <s v="01_21"/>
    <s v="PRESIDENCIA MUNICIPAL"/>
    <n v="8"/>
    <s v="INNOVACIÓN EN LA ADMINISTRACIÓN PÚBLICA"/>
    <s v="002_21"/>
    <s v="DIRECCION GENERAL DE COMUNICACION SOCIAL"/>
    <n v="3"/>
    <s v="UNIDADES RESPONSABLES DE GASTO EVALUADAS"/>
    <s v="GASTO CORRIENTE"/>
    <x v="1"/>
    <s v="SERVICIOS GENERALES"/>
    <x v="17"/>
    <s v="SERVICIOS PROFESIONALES, CIENTÍFICOS Y TÉCNICOS INTEGRALES"/>
    <n v="0"/>
    <s v="SIN DESCRIPCIÓN PARA DESTINOS 00"/>
    <n v="262500"/>
    <n v="0"/>
    <n v="262500"/>
    <n v="262500"/>
    <n v="175000.2"/>
    <n v="175000.2"/>
    <n v="87500.1"/>
    <n v="0"/>
    <n v="0"/>
    <n v="0"/>
    <n v="0"/>
    <n v="262500"/>
    <n v="0"/>
    <n v="262500"/>
    <n v="0"/>
    <n v="0"/>
    <n v="262500"/>
  </r>
  <r>
    <s v="1.1-00-2101_2183002_2136110"/>
    <s v="1.1-00-21"/>
    <x v="0"/>
    <x v="0"/>
    <s v="FUNCIÓN PÚBLICA"/>
    <s v="P"/>
    <s v="01_21"/>
    <s v="PRESIDENCIA MUNICIPAL"/>
    <n v="8"/>
    <s v="INNOVACIÓN EN LA ADMINISTRACIÓN PÚBLICA"/>
    <s v="002_21"/>
    <s v="DIRECCION GENERAL DE COMUNICACION SOCIAL"/>
    <n v="3"/>
    <s v="UNIDADES RESPONSABLES DE GASTO EVALUADAS"/>
    <s v="GASTO CORRIENTE"/>
    <x v="1"/>
    <s v="SERVICIOS GENERALES"/>
    <x v="90"/>
    <s v="DIFUSIÓN POR RADIO, TELEVISIÓN Y OTROS MEDIOS DE MENSAJES SOBRE PROGRAMAS Y ACTIVIDADES GUBERNAMENTALES"/>
    <n v="0"/>
    <s v="SIN DESCRIPCIÓN PARA DESTINOS 00"/>
    <n v="19637500"/>
    <n v="20000000"/>
    <n v="19637485.199999999"/>
    <n v="19637485.199999999"/>
    <n v="17353111.23"/>
    <n v="16853162.780000001"/>
    <n v="7964291.3200000003"/>
    <n v="14.800000000745058"/>
    <n v="0"/>
    <n v="0"/>
    <n v="0"/>
    <n v="19637500"/>
    <n v="0"/>
    <n v="0"/>
    <n v="0"/>
    <n v="362500"/>
    <n v="-362500"/>
  </r>
  <r>
    <s v="1.1-00-2105_21821012_21348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91"/>
    <s v="COMISIONES POR VENTAS"/>
    <n v="0"/>
    <s v="SIN DESCRIPCIÓN PARA DESTINOS 00"/>
    <n v="219026.9"/>
    <n v="70000"/>
    <n v="389371.85"/>
    <n v="389371.85"/>
    <n v="218712.28"/>
    <n v="218712.28"/>
    <n v="135997.64000000001"/>
    <n v="-170344.94999999998"/>
    <n v="0"/>
    <n v="0"/>
    <n v="170344.95"/>
    <n v="389371.85"/>
    <n v="0"/>
    <n v="149026.9"/>
    <n v="0"/>
    <n v="0"/>
    <n v="149026.9"/>
  </r>
  <r>
    <s v="1.1-00-2104_21820011_2139410"/>
    <s v="1.1-00-21"/>
    <x v="0"/>
    <x v="0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x v="1"/>
    <s v="SERVICIOS GENERALES"/>
    <x v="69"/>
    <s v="SENTENCIAS Y RESOLUCIONES POR AUTORIDAD COMPETENTE"/>
    <n v="0"/>
    <s v="SIN DESCRIPCIÓN PARA DESTINOS 00"/>
    <n v="63432"/>
    <n v="0"/>
    <n v="154844"/>
    <n v="154844"/>
    <n v="154844"/>
    <n v="154844"/>
    <n v="154844"/>
    <n v="-91412"/>
    <n v="0"/>
    <n v="0"/>
    <n v="91412"/>
    <n v="154844"/>
    <n v="0"/>
    <n v="63432"/>
    <n v="0"/>
    <n v="0"/>
    <n v="63432"/>
  </r>
  <r>
    <s v="2.5-02-2004_21819011_2139210"/>
    <s v="2.5-02-20"/>
    <x v="17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0"/>
    <n v="0"/>
    <n v="77785.56"/>
    <n v="77785.56"/>
    <n v="77785.56"/>
    <n v="77785.56"/>
    <n v="77785.56"/>
    <n v="-77785.56"/>
    <n v="0"/>
    <n v="0"/>
    <n v="77785.56"/>
    <n v="77785.56"/>
    <n v="0"/>
    <n v="0"/>
    <n v="0"/>
    <n v="0"/>
    <n v="0"/>
  </r>
  <r>
    <s v="2.6-05-2108_21341022_2136111"/>
    <s v="2.6-05-21"/>
    <x v="9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1"/>
    <s v="SERVICIOS GENERALES"/>
    <x v="90"/>
    <s v="DIFUSIÓN POR RADIO, TELEVISIÓN Y OTROS MEDIOS DE MENSAJES SOBRE PROGRAMAS Y ACTIVIDADES GUBERNAMENTALES"/>
    <n v="1"/>
    <s v="ESTRATEGIA ALE 2021"/>
    <n v="0"/>
    <n v="0"/>
    <n v="0"/>
    <n v="0"/>
    <n v="0"/>
    <n v="0"/>
    <n v="0"/>
    <n v="0"/>
    <n v="0"/>
    <n v="0"/>
    <n v="26425"/>
    <n v="26425"/>
    <n v="0"/>
    <n v="0"/>
    <n v="0"/>
    <n v="0"/>
    <n v="0"/>
  </r>
  <r>
    <s v="2.5-01-2004_21819011_2139210"/>
    <s v="2.5-01-20"/>
    <x v="18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357864.7"/>
    <n v="0"/>
    <n v="382252.78"/>
    <n v="382252.78"/>
    <n v="382252.78"/>
    <n v="382252.78"/>
    <n v="382252.78"/>
    <n v="-24388.080000000016"/>
    <n v="0"/>
    <n v="0"/>
    <n v="24388.080000000016"/>
    <n v="382252.78"/>
    <n v="357864.7"/>
    <n v="0"/>
    <n v="0"/>
    <n v="0"/>
    <n v="357864.7"/>
  </r>
  <r>
    <s v="2.6-05-2108_21341022_2124511"/>
    <s v="2.6-05-21"/>
    <x v="9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92"/>
    <s v="VIDRIO Y PRODUCTOS DE VIDRIO"/>
    <n v="1"/>
    <s v="ESTRATEGIA ALE 2021"/>
    <n v="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101_2185003_2124610"/>
    <s v="1.1-00-21"/>
    <x v="0"/>
    <x v="9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x v="0"/>
    <s v="MATERIALES Y SUMINISTROS"/>
    <x v="31"/>
    <s v="MATERIAL ELÉCTRICO Y ELECTRÓNICO"/>
    <n v="0"/>
    <s v="SIN DESCRIPCIÓN PARA DESTINOS 00"/>
    <n v="109496"/>
    <n v="0"/>
    <n v="115916.01"/>
    <n v="115916.01"/>
    <n v="88519.5"/>
    <n v="53191.24"/>
    <n v="48115.08"/>
    <n v="-6420.0099999999948"/>
    <n v="0"/>
    <n v="0"/>
    <n v="6420.0099999999948"/>
    <n v="115916.01"/>
    <n v="0"/>
    <n v="113666"/>
    <n v="0"/>
    <n v="4170"/>
    <n v="109496"/>
  </r>
  <r>
    <s v="1.1-00-2118_21559037_21242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0"/>
    <s v="MATERIALES Y SUMINISTROS"/>
    <x v="40"/>
    <s v="CEMENTO Y PRODUCTOS DE CONCRETO"/>
    <n v="0"/>
    <s v="SIN DESCRIPCIÓN PARA DESTINOS 00"/>
    <n v="470000"/>
    <n v="0"/>
    <n v="445532.3"/>
    <n v="445532.3"/>
    <n v="445532.3"/>
    <n v="445532.3"/>
    <n v="35849.300000000003"/>
    <n v="24467.700000000012"/>
    <n v="0"/>
    <n v="0"/>
    <n v="0"/>
    <n v="470000"/>
    <n v="0"/>
    <n v="520000"/>
    <n v="0"/>
    <n v="50000"/>
    <n v="470000"/>
  </r>
  <r>
    <s v="1.1-00-2118_21559037_21272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0"/>
    <s v="MATERIALES Y SUMINISTROS"/>
    <x v="38"/>
    <s v="PRENDAS DE SEGURIDAD Y PROTECCIÓN PERSONAL"/>
    <n v="0"/>
    <s v="SIN DESCRIPCIÓN PARA DESTINOS 00"/>
    <n v="285000"/>
    <n v="0"/>
    <n v="257221.01"/>
    <n v="257221.01"/>
    <n v="257221.01"/>
    <n v="224857.01"/>
    <n v="0"/>
    <n v="27778.989999999991"/>
    <n v="0"/>
    <n v="0"/>
    <n v="0"/>
    <n v="285000"/>
    <n v="0"/>
    <n v="285000"/>
    <n v="0"/>
    <n v="0"/>
    <n v="285000"/>
  </r>
  <r>
    <s v="1.1-00-2118_21559037_212911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0"/>
    <s v="MATERIALES Y SUMINISTROS"/>
    <x v="36"/>
    <s v="HERRAMIENTAS MENORES"/>
    <n v="0"/>
    <s v="SIN DESCRIPCIÓN PARA DESTINOS 00"/>
    <n v="147000"/>
    <n v="0"/>
    <n v="130996.17"/>
    <n v="130996.17"/>
    <n v="124552.81"/>
    <n v="124552.81"/>
    <n v="28983.96"/>
    <n v="16003.830000000002"/>
    <n v="0"/>
    <n v="0"/>
    <n v="0"/>
    <n v="147000"/>
    <n v="0"/>
    <n v="225000"/>
    <n v="0"/>
    <n v="78000"/>
    <n v="147000"/>
  </r>
  <r>
    <s v="1.1-00-2118_21559037_2139220"/>
    <s v="1.1-00-21"/>
    <x v="0"/>
    <x v="6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x v="1"/>
    <s v="SERVICIOS GENERALES"/>
    <x v="89"/>
    <s v="IMPUESTOS Y DERECHOS"/>
    <n v="0"/>
    <s v="SIN DESCRIPCIÓN PARA DESTINOS 00"/>
    <n v="6500000"/>
    <n v="6500000"/>
    <n v="5094100"/>
    <n v="5094100"/>
    <n v="5094100"/>
    <n v="3395991"/>
    <n v="3395991"/>
    <n v="1405900"/>
    <n v="0"/>
    <n v="0"/>
    <n v="0"/>
    <n v="6500000"/>
    <n v="0"/>
    <n v="0"/>
    <n v="0"/>
    <n v="0"/>
    <n v="0"/>
  </r>
  <r>
    <s v="2.6-01-2105_21822012_2117110"/>
    <s v="2.6-01-21"/>
    <x v="19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3"/>
    <s v="ESTÍMULOS"/>
    <n v="0"/>
    <s v="SIN DESCRIPCIÓN PARA DESTINOS 00"/>
    <n v="0"/>
    <n v="0"/>
    <n v="7297121.1600000001"/>
    <n v="7297121.1600000001"/>
    <n v="7297121.1600000001"/>
    <n v="7297121.1600000001"/>
    <n v="7297121.1600000001"/>
    <n v="-7297121.1600000001"/>
    <n v="0"/>
    <n v="0"/>
    <n v="22000000"/>
    <n v="22000000"/>
    <n v="0"/>
    <n v="0"/>
    <n v="0"/>
    <n v="0"/>
    <n v="0"/>
  </r>
  <r>
    <s v="2.6-06-2102_21110007_21336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1"/>
    <s v="SERVICIOS GENERALES"/>
    <x v="68"/>
    <s v="SERVICIOS DE APOYO ADMINISTRATIVO, FOTOCOPIADO E IMPRESIÓN"/>
    <n v="1"/>
    <s v="CECOVIM - BDP"/>
    <n v="0"/>
    <n v="0"/>
    <n v="0"/>
    <n v="0"/>
    <n v="0"/>
    <n v="0"/>
    <n v="0"/>
    <n v="0"/>
    <n v="0"/>
    <n v="0"/>
    <n v="9000"/>
    <n v="9000"/>
    <n v="0"/>
    <n v="0"/>
    <n v="0"/>
    <n v="0"/>
    <n v="0"/>
  </r>
  <r>
    <s v="1.1-00-2107_21632017_2135710"/>
    <s v="1.1-00-21"/>
    <x v="0"/>
    <x v="0"/>
    <s v="FUNCIÓN PÚBLICA"/>
    <s v="E"/>
    <s v="07_21"/>
    <s v="COORDINACIÓN GENERAL DE SERVICIOS MUNICIPALES"/>
    <n v="6"/>
    <s v="CALIDAD EN LOS SERVICIOS PÚBLICOS E INFRAESTRUCTURA"/>
    <s v="017_21"/>
    <s v="DIRECCIÓN DE RASTRO"/>
    <n v="32"/>
    <s v="SACRIFICIO DE BOVINOS Y PORCINOS EN EL RASTRO MUNICIPAL"/>
    <s v="GASTO CORRIENTE"/>
    <x v="1"/>
    <s v="SERVICIOS GENERALES"/>
    <x v="11"/>
    <s v="INSTALACIÓN, REPARACIÓN Y MANTENIMIENTO DE MAQUINARIA, OTROS EQUIPOS Y HERRAMIENTA"/>
    <n v="0"/>
    <s v="SIN DESCRIPCIÓN PARA DESTINOS 00"/>
    <n v="74000"/>
    <n v="20000"/>
    <n v="69515.3"/>
    <n v="53275.3"/>
    <n v="0"/>
    <n v="0"/>
    <n v="0"/>
    <n v="4484.6999999999971"/>
    <n v="0"/>
    <n v="0"/>
    <n v="21000"/>
    <n v="95000"/>
    <n v="0"/>
    <n v="54000"/>
    <n v="0"/>
    <n v="0"/>
    <n v="54000"/>
  </r>
  <r>
    <s v="2.6-06-2102_21110007_21372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1"/>
    <s v="SERVICIOS GENERALES"/>
    <x v="94"/>
    <s v="PASAJES TERRESTRES"/>
    <n v="3"/>
    <s v="EDUCANDO PARA LA IGUALDAD - BDP"/>
    <n v="0"/>
    <n v="0"/>
    <n v="0"/>
    <n v="0"/>
    <n v="0"/>
    <n v="0"/>
    <n v="0"/>
    <n v="0"/>
    <n v="0"/>
    <n v="0"/>
    <n v="19000"/>
    <n v="19000"/>
    <n v="0"/>
    <n v="0"/>
    <n v="0"/>
    <n v="0"/>
    <n v="0"/>
  </r>
  <r>
    <s v="2.6-06-2102_21110007_21254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0"/>
    <s v="MATERIALES Y SUMINISTROS"/>
    <x v="3"/>
    <s v="MATERIALES, ACCESORIOS Y SUMINISTROS MÉDICOS"/>
    <n v="2"/>
    <s v="NOS MOVEMOS SEGURAS - BDP"/>
    <n v="0"/>
    <n v="0"/>
    <n v="0"/>
    <n v="0"/>
    <n v="0"/>
    <n v="0"/>
    <n v="0"/>
    <n v="0"/>
    <n v="0"/>
    <n v="0"/>
    <n v="870"/>
    <n v="870"/>
    <n v="0"/>
    <n v="0"/>
    <n v="0"/>
    <n v="0"/>
    <n v="0"/>
  </r>
  <r>
    <s v="2.6-06-2102_21110007_21372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1"/>
    <s v="SERVICIOS GENERALES"/>
    <x v="94"/>
    <s v="PASAJES TERRESTRES"/>
    <n v="1"/>
    <s v="CECOVIM - BDP"/>
    <n v="0"/>
    <n v="0"/>
    <n v="0"/>
    <n v="0"/>
    <n v="0"/>
    <n v="0"/>
    <n v="0"/>
    <n v="0"/>
    <n v="0"/>
    <n v="0"/>
    <n v="15000"/>
    <n v="15000"/>
    <n v="0"/>
    <n v="0"/>
    <n v="0"/>
    <n v="0"/>
    <n v="0"/>
  </r>
  <r>
    <s v="2.6-06-2102_21110007_21336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1"/>
    <s v="SERVICIOS GENERALES"/>
    <x v="68"/>
    <s v="SERVICIOS DE APOYO ADMINISTRATIVO, FOTOCOPIADO E IMPRESIÓN"/>
    <n v="2"/>
    <s v="NOS MOVEMOS SEGURAS - BDP"/>
    <n v="0"/>
    <n v="0"/>
    <n v="0"/>
    <n v="0"/>
    <n v="0"/>
    <n v="0"/>
    <n v="0"/>
    <n v="0"/>
    <n v="0"/>
    <n v="0"/>
    <n v="9000"/>
    <n v="9000"/>
    <n v="0"/>
    <n v="0"/>
    <n v="0"/>
    <n v="0"/>
    <n v="0"/>
  </r>
  <r>
    <s v="2.6-06-2102_21110007_21372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1"/>
    <s v="SERVICIOS GENERALES"/>
    <x v="94"/>
    <s v="PASAJES TERRESTRES"/>
    <n v="2"/>
    <s v="NOS MOVEMOS SEGURAS - BDP"/>
    <n v="0"/>
    <n v="0"/>
    <n v="0"/>
    <n v="0"/>
    <n v="0"/>
    <n v="0"/>
    <n v="0"/>
    <n v="0"/>
    <n v="0"/>
    <n v="0"/>
    <n v="15000"/>
    <n v="15000"/>
    <n v="0"/>
    <n v="0"/>
    <n v="0"/>
    <n v="0"/>
    <n v="0"/>
  </r>
  <r>
    <s v="2.6-06-2102_21110007_21511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26"/>
    <s v="MUEBLES DE OFICINA Y ESTANTERÍA"/>
    <n v="3"/>
    <s v="EDUCANDO PARA LA IGUALDAD - BDP"/>
    <n v="0"/>
    <n v="0"/>
    <n v="0"/>
    <n v="0"/>
    <n v="0"/>
    <n v="0"/>
    <n v="0"/>
    <n v="0"/>
    <n v="0"/>
    <n v="0"/>
    <n v="5500"/>
    <n v="5500"/>
    <n v="0"/>
    <n v="0"/>
    <n v="0"/>
    <n v="0"/>
    <n v="0"/>
  </r>
  <r>
    <s v="2.6-06-2102_21110007_21511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26"/>
    <s v="MUEBLES DE OFICINA Y ESTANTERÍA"/>
    <n v="1"/>
    <s v="CECOVIM - BDP"/>
    <n v="0"/>
    <n v="0"/>
    <n v="0"/>
    <n v="0"/>
    <n v="0"/>
    <n v="0"/>
    <n v="0"/>
    <n v="0"/>
    <n v="0"/>
    <n v="0"/>
    <n v="6000"/>
    <n v="6000"/>
    <n v="0"/>
    <n v="0"/>
    <n v="0"/>
    <n v="0"/>
    <n v="0"/>
  </r>
  <r>
    <s v="2.6-05-2108_21341022_2121411"/>
    <s v="2.6-05-21"/>
    <x v="9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60"/>
    <s v="MATERIALES, ÚTILES Y EQUIPOS MENORES DE TECNOLOGÍAS DE LA INFORMACIÓN Y COMUNICACIONES"/>
    <n v="1"/>
    <s v="ESTRATEGIA ALE 2021"/>
    <n v="0"/>
    <n v="0"/>
    <n v="3600"/>
    <n v="0"/>
    <n v="0"/>
    <n v="0"/>
    <n v="0"/>
    <n v="-3600"/>
    <n v="0"/>
    <n v="0"/>
    <n v="3600"/>
    <n v="3600"/>
    <n v="0"/>
    <n v="0"/>
    <n v="0"/>
    <n v="0"/>
    <n v="0"/>
  </r>
  <r>
    <s v="1.1-00-2109_21742023_21272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x v="0"/>
    <s v="MATERIALES Y SUMINISTROS"/>
    <x v="38"/>
    <s v="PRENDAS DE SEGURIDAD Y PROTECCIÓN PERSONAL"/>
    <n v="0"/>
    <s v="SIN DESCRIPCIÓN PARA DESTINOS 00"/>
    <n v="49068"/>
    <n v="0"/>
    <n v="52223.199999999997"/>
    <n v="49323.199999999997"/>
    <n v="0"/>
    <n v="0"/>
    <n v="0"/>
    <n v="-3155.1999999999971"/>
    <n v="0"/>
    <n v="0"/>
    <n v="3155.1999999999971"/>
    <n v="52223.199999999997"/>
    <n v="0"/>
    <n v="49068"/>
    <n v="0"/>
    <n v="0"/>
    <n v="49068"/>
  </r>
  <r>
    <s v="2.6-06-2102_21110007_21515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50"/>
    <s v="EQUIPO DE CÓMPUTO DE TECNOLOGÍAS DE LA INFORMACIÓN"/>
    <n v="3"/>
    <s v="EDUCANDO PARA LA IGUALDAD - BDP"/>
    <n v="0"/>
    <n v="0"/>
    <n v="0"/>
    <n v="0"/>
    <n v="0"/>
    <n v="0"/>
    <n v="0"/>
    <n v="0"/>
    <n v="0"/>
    <n v="0"/>
    <n v="30000"/>
    <n v="30000"/>
    <n v="0"/>
    <n v="0"/>
    <n v="0"/>
    <n v="0"/>
    <n v="0"/>
  </r>
  <r>
    <s v="2.6-06-2102_21110007_21521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x v="2"/>
    <s v="BIENES MUEBLES, INMUEBLES E INTANGIBLES"/>
    <x v="95"/>
    <s v="EQUIPOS Y APARATOS AUDIOVISUALES"/>
    <n v="3"/>
    <s v="EDUCANDO PARA LA IGUALDAD - BDP"/>
    <n v="0"/>
    <n v="0"/>
    <n v="0"/>
    <n v="0"/>
    <n v="0"/>
    <n v="0"/>
    <n v="0"/>
    <n v="0"/>
    <n v="0"/>
    <n v="0"/>
    <n v="7500"/>
    <n v="7500"/>
    <n v="0"/>
    <n v="0"/>
    <n v="0"/>
    <n v="0"/>
    <n v="0"/>
  </r>
  <r>
    <s v="1.1-00-2105_21822012_2113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6"/>
    <s v="PRIMAS VACACIONALES"/>
    <n v="0"/>
    <s v="SIN DESCRIPCIÓN PARA DESTINOS 00"/>
    <n v="11069226.439999999"/>
    <n v="11262915.630000001"/>
    <n v="11091249.039999999"/>
    <n v="11091249.039999999"/>
    <n v="11091249.039999999"/>
    <n v="11086748.49"/>
    <n v="11086748.49"/>
    <n v="-22022.599999999627"/>
    <n v="0"/>
    <n v="2367218.58"/>
    <n v="0"/>
    <n v="13436445.02"/>
    <n v="0"/>
    <n v="0"/>
    <n v="0"/>
    <n v="193689.19"/>
    <n v="-193689.19"/>
  </r>
  <r>
    <s v="1.5-01-2105_21822012_2111310"/>
    <s v="1.5-01-21"/>
    <x v="2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7"/>
    <s v="SUELDO BASE AL PERSONAL PERMANENTE"/>
    <n v="0"/>
    <s v="SIN DESCRIPCIÓN PARA DESTINOS 00"/>
    <n v="611312137.36000001"/>
    <n v="623086171.60000002"/>
    <n v="331196574.06999999"/>
    <n v="331196574.06999999"/>
    <n v="331196574.06999999"/>
    <n v="331191031.06"/>
    <n v="331191031.06"/>
    <n v="280115563.29000002"/>
    <n v="0"/>
    <n v="2322389.3599999994"/>
    <n v="0"/>
    <n v="613634526.72000003"/>
    <n v="0"/>
    <n v="0"/>
    <n v="0"/>
    <n v="11774034.24"/>
    <n v="-11774034.24"/>
  </r>
  <r>
    <s v="1.5-01-2105_21822012_2111312"/>
    <s v="1.5-01-21"/>
    <x v="2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7"/>
    <s v="SUELDO BASE AL PERSONAL PERMANENTE"/>
    <n v="2"/>
    <s v="FINIQUITOS CONFIANZA"/>
    <n v="278751.77"/>
    <n v="0"/>
    <n v="264952.02"/>
    <n v="264952.02"/>
    <n v="264952.02"/>
    <n v="257857.05"/>
    <n v="257857.05"/>
    <n v="13799.75"/>
    <n v="0"/>
    <n v="0"/>
    <n v="0"/>
    <n v="278751.77"/>
    <n v="0"/>
    <n v="278751.77"/>
    <n v="0"/>
    <n v="0"/>
    <n v="278751.77"/>
  </r>
  <r>
    <s v="1.5-01-2105_21822012_2113212"/>
    <s v="1.5-01-21"/>
    <x v="2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6"/>
    <s v="PRIMAS VACACIONALES"/>
    <n v="2"/>
    <s v="FINIQUITOS CONFIANZA"/>
    <n v="456470.98"/>
    <n v="0"/>
    <n v="439888.42"/>
    <n v="439888.42"/>
    <n v="439888.42"/>
    <n v="426962.56"/>
    <n v="426962.56"/>
    <n v="16582.559999999998"/>
    <n v="0"/>
    <n v="0"/>
    <n v="0"/>
    <n v="456470.98"/>
    <n v="0"/>
    <n v="456470.98"/>
    <n v="0"/>
    <n v="0"/>
    <n v="456470.98"/>
  </r>
  <r>
    <s v="1.5-01-2105_21822012_2113222"/>
    <s v="1.5-01-21"/>
    <x v="2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8"/>
    <s v="GRATIFICACIÓN DE FIN DE AÑO"/>
    <n v="2"/>
    <s v="FINIQUITOS CONFIANZA"/>
    <n v="8210221.3300000001"/>
    <n v="0"/>
    <n v="7765688.5"/>
    <n v="7765688.5"/>
    <n v="7765688.5"/>
    <n v="7535807.7699999996"/>
    <n v="7535807.7699999996"/>
    <n v="444532.83000000007"/>
    <n v="0"/>
    <n v="0"/>
    <n v="0"/>
    <n v="8210221.3300000001"/>
    <n v="0"/>
    <n v="8210221.3300000001"/>
    <n v="0"/>
    <n v="0"/>
    <n v="8210221.3300000001"/>
  </r>
  <r>
    <s v="1.5-01-2105_21822012_2115912"/>
    <s v="1.5-01-21"/>
    <x v="2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9"/>
    <s v="OTRAS PRESTACIONES SOCIALES Y ECONÓMICAS"/>
    <n v="2"/>
    <s v="FINIQUITOS CONFIANZA"/>
    <n v="506200.8"/>
    <n v="0"/>
    <n v="483781.78"/>
    <n v="483781.78"/>
    <n v="483781.78"/>
    <n v="468171.78"/>
    <n v="468171.78"/>
    <n v="22419.01999999996"/>
    <n v="0"/>
    <n v="0"/>
    <n v="0"/>
    <n v="506200.8"/>
    <n v="0"/>
    <n v="506200.8"/>
    <n v="0"/>
    <n v="0"/>
    <n v="506200.8"/>
  </r>
  <r>
    <s v="1.6-01-2105_21822012_2112210"/>
    <s v="1.6-01-21"/>
    <x v="21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00"/>
    <s v="SUELDOS BASE AL PERSONAL EVENTUAL"/>
    <n v="0"/>
    <s v="SIN DESCRIPCIÓN PARA DESTINOS 00"/>
    <n v="91060840.959999993"/>
    <n v="107178586.41"/>
    <n v="54500276.719999999"/>
    <n v="54500276.719999999"/>
    <n v="54500276.719999999"/>
    <n v="54498943.390000001"/>
    <n v="54498943.390000001"/>
    <n v="36560564.239999995"/>
    <n v="0"/>
    <n v="0"/>
    <n v="0"/>
    <n v="91060840.959999993"/>
    <n v="0"/>
    <n v="2322389.36"/>
    <n v="0"/>
    <n v="18440134.809999999"/>
    <n v="-16117745.449999999"/>
  </r>
  <r>
    <s v="1.6-01-2105_21822012_2112211"/>
    <s v="1.6-01-21"/>
    <x v="21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00"/>
    <s v="SUELDOS BASE AL PERSONAL EVENTUAL"/>
    <n v="1"/>
    <s v="FINIQUITOS A EVENTUALES"/>
    <n v="6492845.8099999996"/>
    <n v="0"/>
    <n v="6245151.54"/>
    <n v="6245151.54"/>
    <n v="6245151.54"/>
    <n v="6057687.9400000004"/>
    <n v="6057687.9400000004"/>
    <n v="247694.26999999955"/>
    <n v="0"/>
    <n v="0"/>
    <n v="0"/>
    <n v="6492845.8099999996"/>
    <n v="0"/>
    <n v="6592845.8099999996"/>
    <n v="0"/>
    <n v="100000"/>
    <n v="6492845.8099999996"/>
  </r>
  <r>
    <s v="1.6-01-2105_21822012_2113211"/>
    <s v="1.6-01-21"/>
    <x v="21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6"/>
    <s v="PRIMAS VACACIONALES"/>
    <n v="1"/>
    <s v="FINIQUITOS A EVENTUALES"/>
    <n v="607084"/>
    <n v="0"/>
    <n v="588696.06000000006"/>
    <n v="588696.06000000006"/>
    <n v="588696.06000000006"/>
    <n v="570623.75"/>
    <n v="570623.75"/>
    <n v="18387.939999999944"/>
    <n v="0"/>
    <n v="0"/>
    <n v="0"/>
    <n v="607084"/>
    <n v="0"/>
    <n v="607084"/>
    <n v="0"/>
    <n v="0"/>
    <n v="607084"/>
  </r>
  <r>
    <s v="1.6-01-2105_21822012_2113221"/>
    <s v="1.6-01-21"/>
    <x v="21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8"/>
    <s v="GRATIFICACIÓN DE FIN DE AÑO"/>
    <n v="1"/>
    <s v="FINIQUITOS A EVENTUALES"/>
    <n v="11140205"/>
    <n v="0"/>
    <n v="10780969.810000001"/>
    <n v="10780969.810000001"/>
    <n v="10780969.810000001"/>
    <n v="10448119.050000001"/>
    <n v="10448119.050000001"/>
    <n v="359235.18999999948"/>
    <n v="0"/>
    <n v="0"/>
    <n v="0"/>
    <n v="11140205"/>
    <n v="0"/>
    <n v="11240205"/>
    <n v="0"/>
    <n v="100000"/>
    <n v="11140205"/>
  </r>
  <r>
    <s v="1.6-01-2105_21822012_2115911"/>
    <s v="1.6-01-21"/>
    <x v="21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9"/>
    <s v="OTRAS PRESTACIONES SOCIALES Y ECONÓMICAS"/>
    <n v="1"/>
    <s v="FINIQUITOS A EVENTUALES"/>
    <n v="200000"/>
    <n v="0"/>
    <n v="168220"/>
    <n v="168220"/>
    <n v="168220"/>
    <n v="165520"/>
    <n v="165520"/>
    <n v="31780"/>
    <n v="0"/>
    <n v="0"/>
    <n v="0"/>
    <n v="200000"/>
    <n v="0"/>
    <n v="200000"/>
    <n v="0"/>
    <n v="0"/>
    <n v="200000"/>
  </r>
  <r>
    <s v="2.5-02-2105_21821012_2126111"/>
    <s v="2.5-02-21"/>
    <x v="2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0"/>
    <s v="COMBUSTIBLES, LUBRICANTES Y ADITIVOS"/>
    <n v="1"/>
    <s v="COMISARÍA DE LA POLICÍA"/>
    <n v="26500000"/>
    <n v="26500000"/>
    <n v="18257001.059999999"/>
    <n v="18257001.100000001"/>
    <n v="18257001.190000001"/>
    <n v="18257001.190000001"/>
    <n v="15865713.550000001"/>
    <n v="8242998.9400000013"/>
    <n v="0"/>
    <n v="0"/>
    <n v="0"/>
    <n v="26500000"/>
    <n v="0"/>
    <n v="0"/>
    <n v="0"/>
    <n v="0"/>
    <n v="0"/>
  </r>
  <r>
    <s v="2.5-02-2105_21821012_2126112"/>
    <s v="2.5-02-21"/>
    <x v="2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0"/>
    <s v="COMBUSTIBLES, LUBRICANTES Y ADITIVOS"/>
    <n v="2"/>
    <s v="PROTECCIÓN CIVIL Y SERVICIOS MÉDICOS"/>
    <n v="10000000"/>
    <n v="10000000"/>
    <n v="5146461.91"/>
    <n v="4752462.3099999996"/>
    <n v="4752462.13"/>
    <n v="4752462.13"/>
    <n v="4281496.8099999996"/>
    <n v="4853538.09"/>
    <n v="0"/>
    <n v="0"/>
    <n v="0"/>
    <n v="10000000"/>
    <n v="0"/>
    <n v="0"/>
    <n v="0"/>
    <n v="0"/>
    <n v="0"/>
  </r>
  <r>
    <s v="2.5-02-2105_21821012_2132310"/>
    <s v="2.5-02-21"/>
    <x v="2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1"/>
    <s v="ARRENDAMIENTO DE MOBILIARIO Y EQUIPO DE ADMINISTRACIÓN, EDUCACIONAL Y RECREATIVO"/>
    <n v="0"/>
    <s v="SIN DESCRIPCIÓN PARA DESTINOS 00"/>
    <n v="2600000"/>
    <n v="2600000"/>
    <n v="2599995.75"/>
    <n v="2599995.75"/>
    <n v="1750151.65"/>
    <n v="1750151.65"/>
    <n v="1750151.65"/>
    <n v="4.25"/>
    <n v="0"/>
    <n v="0"/>
    <n v="0"/>
    <n v="2600000"/>
    <n v="0"/>
    <n v="0"/>
    <n v="0"/>
    <n v="0"/>
    <n v="0"/>
  </r>
  <r>
    <s v="1.1-00-2105_21821012_2121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60"/>
    <s v="MATERIALES, ÚTILES Y EQUIPOS MENORES DE TECNOLOGÍAS DE LA INFORMACIÓN Y COMUNICACIONES"/>
    <n v="0"/>
    <s v="SIN DESCRIPCIÓN PARA DESTINOS 00"/>
    <n v="5000"/>
    <n v="0"/>
    <n v="4959.01"/>
    <n v="4959.01"/>
    <n v="4959.01"/>
    <n v="4959.01"/>
    <n v="4959.01"/>
    <n v="40.989999999999782"/>
    <n v="0"/>
    <n v="0"/>
    <n v="0"/>
    <n v="5000"/>
    <n v="0"/>
    <n v="5000"/>
    <n v="0"/>
    <n v="0"/>
    <n v="5000"/>
  </r>
  <r>
    <s v="1.1-00-2105_21821012_21216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53"/>
    <s v="MATERIAL DE LIMPIEZA"/>
    <n v="0"/>
    <s v="SIN DESCRIPCIÓN PARA DESTINOS 00"/>
    <n v="1517200"/>
    <n v="2000000"/>
    <n v="1107913.8400000001"/>
    <n v="1064693.74"/>
    <n v="730613.74"/>
    <n v="715275.06"/>
    <n v="292492.82"/>
    <n v="409286.15999999992"/>
    <n v="0"/>
    <n v="0"/>
    <n v="0"/>
    <n v="1517200"/>
    <n v="0"/>
    <n v="0"/>
    <n v="0"/>
    <n v="482800"/>
    <n v="-482800"/>
  </r>
  <r>
    <s v="1.1-00-2105_21821012_2122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30"/>
    <s v="PRODUCTOS ALIMENTICIOS PARA PERSONAS"/>
    <n v="0"/>
    <s v="SIN DESCRIPCIÓN PARA DESTINOS 00"/>
    <n v="491308.1"/>
    <n v="200000"/>
    <n v="475008.1"/>
    <n v="475008.1"/>
    <n v="381211.4"/>
    <n v="381211.4"/>
    <n v="318979.09999999998"/>
    <n v="16300"/>
    <n v="0"/>
    <n v="0"/>
    <n v="0"/>
    <n v="491308.1"/>
    <n v="0"/>
    <n v="291308.09999999998"/>
    <n v="0"/>
    <n v="0"/>
    <n v="291308.09999999998"/>
  </r>
  <r>
    <s v="1.1-00-2105_21821012_2124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21"/>
    <s v="PRODUCTOS MINERALES NO METÁLICOS"/>
    <n v="0"/>
    <s v="SIN DESCRIPCIÓN PARA DESTINOS 00"/>
    <n v="300000"/>
    <n v="300000"/>
    <n v="246953.33"/>
    <n v="246953.33"/>
    <n v="171924.53"/>
    <n v="171924.53"/>
    <n v="0"/>
    <n v="53046.670000000013"/>
    <n v="0"/>
    <n v="0"/>
    <n v="0"/>
    <n v="300000"/>
    <n v="0"/>
    <n v="0"/>
    <n v="0"/>
    <n v="0"/>
    <n v="0"/>
  </r>
  <r>
    <s v="1.1-00-2105_21821012_21246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31"/>
    <s v="MATERIAL ELÉCTRICO Y ELECTRÓNICO"/>
    <n v="0"/>
    <s v="SIN DESCRIPCIÓN PARA DESTINOS 00"/>
    <n v="120000"/>
    <n v="120000"/>
    <n v="112355.97"/>
    <n v="97135.84"/>
    <n v="97135.84"/>
    <n v="36872.92"/>
    <n v="17163.71"/>
    <n v="7644.0299999999988"/>
    <n v="0"/>
    <n v="0"/>
    <n v="0"/>
    <n v="120000"/>
    <n v="0"/>
    <n v="0"/>
    <n v="0"/>
    <n v="0"/>
    <n v="0"/>
  </r>
  <r>
    <s v="1.1-00-2105_21821012_21247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32"/>
    <s v="ARTÍCULOS METÁLICOS PARA LA CONSTRUCCIÓN"/>
    <n v="0"/>
    <s v="SIN DESCRIPCIÓN PARA DESTINOS 00"/>
    <n v="162500"/>
    <n v="120000"/>
    <n v="162463.49"/>
    <n v="5533.59"/>
    <n v="5533.59"/>
    <n v="933.61"/>
    <n v="252.69"/>
    <n v="36.510000000009313"/>
    <n v="0"/>
    <n v="0"/>
    <n v="0"/>
    <n v="162500"/>
    <n v="0"/>
    <n v="42500"/>
    <n v="0"/>
    <n v="0"/>
    <n v="42500"/>
  </r>
  <r>
    <s v="1.1-00-2105_21821012_21249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15"/>
    <s v="OTROS MATERIALES Y ARTÍCULOS DE CONSTRUCCIÓN Y REPARACIÓN"/>
    <n v="0"/>
    <s v="SIN DESCRIPCIÓN PARA DESTINOS 00"/>
    <n v="136124.5"/>
    <n v="120000"/>
    <n v="136124.5"/>
    <n v="136124.5"/>
    <n v="136124.5"/>
    <n v="94498.71"/>
    <n v="62908.54"/>
    <n v="0"/>
    <n v="0"/>
    <n v="0"/>
    <n v="0"/>
    <n v="136124.5"/>
    <n v="0"/>
    <n v="55124.5"/>
    <n v="0"/>
    <n v="39000"/>
    <n v="16124.5"/>
  </r>
  <r>
    <s v="1.1-00-2105_21821012_2125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16"/>
    <s v="FERTILIZANTES, PESTICIDAS Y OTROS AGROQUÍMICOS"/>
    <n v="0"/>
    <s v="SIN DESCRIPCIÓN PARA DESTINOS 00"/>
    <n v="89960"/>
    <n v="25000"/>
    <n v="37493.4"/>
    <n v="37493.4"/>
    <n v="37493.4"/>
    <n v="6493.4"/>
    <n v="0"/>
    <n v="52466.6"/>
    <n v="0"/>
    <n v="0"/>
    <n v="0"/>
    <n v="89960"/>
    <n v="0"/>
    <n v="64960"/>
    <n v="0"/>
    <n v="0"/>
    <n v="64960"/>
  </r>
  <r>
    <s v="1.1-00-2105_21821012_2126113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0"/>
    <s v="COMBUSTIBLES, LUBRICANTES Y ADITIVOS"/>
    <n v="3"/>
    <s v="GAS LP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5_21821012_2127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38"/>
    <s v="PRENDAS DE SEGURIDAD Y PROTECCIÓN PERSONAL"/>
    <n v="0"/>
    <s v="SIN DESCRIPCIÓN PARA DESTINOS 00"/>
    <n v="43634.559999999998"/>
    <n v="0"/>
    <n v="43634.559999999998"/>
    <n v="43634.559999999998"/>
    <n v="29969.759999999998"/>
    <n v="29969.759999999998"/>
    <n v="9918"/>
    <n v="0"/>
    <n v="0"/>
    <n v="0"/>
    <n v="0"/>
    <n v="43634.559999999998"/>
    <n v="0"/>
    <n v="43634.559999999998"/>
    <n v="0"/>
    <n v="0"/>
    <n v="43634.559999999998"/>
  </r>
  <r>
    <s v="1.1-00-2105_21821012_2129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0"/>
    <s v="MATERIALES Y SUMINISTROS"/>
    <x v="36"/>
    <s v="HERRAMIENTAS MENORES"/>
    <n v="0"/>
    <s v="SIN DESCRIPCIÓN PARA DESTINOS 00"/>
    <n v="269000"/>
    <n v="50000"/>
    <n v="253325.42"/>
    <n v="200197.42"/>
    <n v="179233.51"/>
    <n v="120179.85"/>
    <n v="65313.22"/>
    <n v="15674.579999999987"/>
    <n v="0"/>
    <n v="0"/>
    <n v="0"/>
    <n v="269000"/>
    <n v="0"/>
    <n v="219000"/>
    <n v="0"/>
    <n v="0"/>
    <n v="219000"/>
  </r>
  <r>
    <s v="1.1-00-2105_21821012_21325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29"/>
    <s v="ARRENDAMIENTO DE EQUIPO DE TRANSPORTE"/>
    <n v="0"/>
    <s v="SIN DESCRIPCIÓN PARA DESTINOS 00"/>
    <n v="0"/>
    <n v="0"/>
    <n v="0"/>
    <n v="0"/>
    <n v="0"/>
    <n v="0"/>
    <n v="0"/>
    <n v="0"/>
    <n v="0"/>
    <n v="0"/>
    <n v="2855257.64"/>
    <n v="2855257.64"/>
    <n v="0"/>
    <n v="0"/>
    <n v="0"/>
    <n v="0"/>
    <n v="0"/>
  </r>
  <r>
    <s v="1.1-00-2105_21821012_2131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2"/>
    <s v="ENERGÍA ELÉCTRICA"/>
    <n v="0"/>
    <s v="SIN DESCRIPCIÓN PARA DESTINOS 00"/>
    <n v="4300000"/>
    <n v="4300000"/>
    <n v="3480504"/>
    <n v="3480504"/>
    <n v="2495223.0099999998"/>
    <n v="2495223.0099999998"/>
    <n v="2495223.0099999998"/>
    <n v="819496"/>
    <n v="0"/>
    <n v="0"/>
    <n v="0"/>
    <n v="4300000"/>
    <n v="0"/>
    <n v="0"/>
    <n v="0"/>
    <n v="0"/>
    <n v="0"/>
  </r>
  <r>
    <s v="1.1-00-2105_21821012_2131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63"/>
    <s v="TELEFONÍA TRADICIONAL"/>
    <n v="0"/>
    <s v="SIN DESCRIPCIÓN PARA DESTINOS 00"/>
    <n v="1300000"/>
    <n v="1300000"/>
    <n v="800000"/>
    <n v="800000"/>
    <n v="337391.52"/>
    <n v="289422.64"/>
    <n v="0"/>
    <n v="500000"/>
    <n v="0"/>
    <n v="0"/>
    <n v="0"/>
    <n v="1300000"/>
    <n v="0"/>
    <n v="0"/>
    <n v="0"/>
    <n v="0"/>
    <n v="0"/>
  </r>
  <r>
    <s v="1.1-00-2105_21821012_21316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2"/>
    <s v="SERVICIOS DE TELECOMUNICACIONES Y SATÉLITES"/>
    <n v="0"/>
    <s v="SIN DESCRIPCIÓN PARA DESTINOS 00"/>
    <n v="2200000"/>
    <n v="2200000"/>
    <n v="1282554"/>
    <n v="1282554"/>
    <n v="1282554"/>
    <n v="1099332"/>
    <n v="916110"/>
    <n v="917446"/>
    <n v="0"/>
    <n v="0"/>
    <n v="0"/>
    <n v="2200000"/>
    <n v="0"/>
    <n v="0"/>
    <n v="0"/>
    <n v="0"/>
    <n v="0"/>
  </r>
  <r>
    <s v="1.1-00-2105_21821012_2132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3"/>
    <s v="ARRENDAMIENTO DE EDIFICIOS"/>
    <n v="0"/>
    <s v="SIN DESCRIPCIÓN PARA DESTINOS 00"/>
    <n v="2080088.87"/>
    <n v="2080088.87"/>
    <n v="1565946.65"/>
    <n v="1565946.65"/>
    <n v="1216624.56"/>
    <n v="1129871.8899999999"/>
    <n v="951905.74"/>
    <n v="514142.2200000002"/>
    <n v="0"/>
    <n v="0"/>
    <n v="0"/>
    <n v="2080088.87"/>
    <n v="0"/>
    <n v="0"/>
    <n v="0"/>
    <n v="0"/>
    <n v="0"/>
  </r>
  <r>
    <s v="1.1-00-2105_21821012_2133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75"/>
    <s v="SERVICIOS LEGALES, DE CONTABILIDAD, AUDITORÍA Y RELACIONADOS"/>
    <n v="0"/>
    <s v="SIN DESCRIPCIÓN PARA DESTINOS 00"/>
    <n v="200000"/>
    <n v="200000"/>
    <n v="197954"/>
    <n v="197954"/>
    <n v="79181.600000000006"/>
    <n v="79181.600000000006"/>
    <n v="79181.600000000006"/>
    <n v="2046"/>
    <n v="0"/>
    <n v="0"/>
    <n v="0"/>
    <n v="200000"/>
    <n v="0"/>
    <n v="0"/>
    <n v="0"/>
    <n v="0"/>
    <n v="0"/>
  </r>
  <r>
    <s v="1.1-00-2105_21821012_2133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76"/>
    <s v="SERVICIOS DE CONSULTORÍA ADMINISTRATIVA, PROCESOS, TÉCNICA Y EN TECNOLOGÍAS DE LA INFORMACIÓN"/>
    <n v="0"/>
    <s v="SIN DESCRIPCIÓN PARA DESTINOS 00"/>
    <n v="100000"/>
    <n v="300000"/>
    <n v="88740.59"/>
    <n v="88740.59"/>
    <n v="88740.59"/>
    <n v="88740.59"/>
    <n v="88740.59"/>
    <n v="11259.410000000003"/>
    <n v="0"/>
    <n v="0"/>
    <n v="0"/>
    <n v="100000"/>
    <n v="0"/>
    <n v="0"/>
    <n v="0"/>
    <n v="200000"/>
    <n v="-200000"/>
  </r>
  <r>
    <s v="1.1-00-2105_21821012_2133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4"/>
    <s v="SERVICIOS DE CAPACITACIÓN"/>
    <n v="0"/>
    <s v="SIN DESCRIPCIÓN PARA DESTINOS 00"/>
    <n v="281500"/>
    <n v="450000"/>
    <n v="141524"/>
    <n v="61600"/>
    <n v="61600"/>
    <n v="61600"/>
    <n v="61600"/>
    <n v="139976"/>
    <n v="0"/>
    <n v="0"/>
    <n v="0"/>
    <n v="281500"/>
    <n v="0"/>
    <n v="61600"/>
    <n v="0"/>
    <n v="230100"/>
    <n v="-168500"/>
  </r>
  <r>
    <s v="1.1-00-2105_21821012_21337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43"/>
    <s v="SERVICIOS DE PROTECCIÓN Y SEGURIDAD"/>
    <n v="0"/>
    <s v="SIN DESCRIPCIÓN PARA DESTINOS 00"/>
    <n v="14153812"/>
    <n v="16153812"/>
    <n v="10769208"/>
    <n v="10769208"/>
    <n v="10769208"/>
    <n v="10769208"/>
    <n v="8974340"/>
    <n v="3384604"/>
    <n v="0"/>
    <n v="0"/>
    <n v="0"/>
    <n v="14153812"/>
    <n v="0"/>
    <n v="0"/>
    <n v="0"/>
    <n v="2000000"/>
    <n v="-2000000"/>
  </r>
  <r>
    <s v="1.1-00-2105_21821012_2134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5"/>
    <s v="SEGUROS DE RESPONSABILIDAD PATRIMONIAL Y FIANZAS"/>
    <n v="0"/>
    <s v="SIN DESCRIPCIÓN PARA DESTINOS 00"/>
    <n v="120779.2"/>
    <n v="120000"/>
    <n v="120779.2"/>
    <n v="120779.2"/>
    <n v="105681.8"/>
    <n v="105681.8"/>
    <n v="105681.8"/>
    <n v="0"/>
    <n v="0"/>
    <n v="0"/>
    <n v="0"/>
    <n v="120779.2"/>
    <n v="0"/>
    <n v="779.2"/>
    <n v="0"/>
    <n v="0"/>
    <n v="779.2"/>
  </r>
  <r>
    <s v="1.1-00-2105_21821012_21345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6"/>
    <s v="SEGURO DE BIENES PATRIMONIALES"/>
    <n v="0"/>
    <s v="SIN DESCRIPCIÓN PARA DESTINOS 00"/>
    <n v="4200000"/>
    <n v="4200000"/>
    <n v="3362093.28"/>
    <n v="3362093.28"/>
    <n v="3362093.28"/>
    <n v="3362093.28"/>
    <n v="3362093.28"/>
    <n v="837906.7200000002"/>
    <n v="0"/>
    <n v="0"/>
    <n v="0"/>
    <n v="4200000"/>
    <n v="0"/>
    <n v="0"/>
    <n v="0"/>
    <n v="0"/>
    <n v="0"/>
  </r>
  <r>
    <s v="1.1-00-2105_21821012_2135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56"/>
    <s v="CONSERVACIÓN Y MANTENIMIENTO MENOR DE INMUEBLES"/>
    <n v="0"/>
    <s v="SIN DESCRIPCIÓN PARA DESTINOS 00"/>
    <n v="700000"/>
    <n v="700000"/>
    <n v="505849.84"/>
    <n v="505849.84"/>
    <n v="36158.78"/>
    <n v="33838.78"/>
    <n v="30993.24"/>
    <n v="194150.15999999997"/>
    <n v="0"/>
    <n v="0"/>
    <n v="0"/>
    <n v="700000"/>
    <n v="0"/>
    <n v="0"/>
    <n v="0"/>
    <n v="0"/>
    <n v="0"/>
  </r>
  <r>
    <s v="1.1-00-2105_21821012_21355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57"/>
    <s v="REPARACIÓN Y MANTENIMIENTO DE EQUIPO DE TRANSPORTE"/>
    <n v="0"/>
    <s v="SIN DESCRIPCIÓN PARA DESTINOS 00"/>
    <n v="5000000"/>
    <n v="5000000"/>
    <n v="2577406.04"/>
    <n v="2485896.54"/>
    <n v="1727076.58"/>
    <n v="1345097.68"/>
    <n v="473134.38"/>
    <n v="2422593.96"/>
    <n v="0"/>
    <n v="0"/>
    <n v="0"/>
    <n v="5000000"/>
    <n v="0"/>
    <n v="0"/>
    <n v="0"/>
    <n v="0"/>
    <n v="0"/>
  </r>
  <r>
    <s v="1.1-00-2105_21821012_21357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1"/>
    <s v="INSTALACIÓN, REPARACIÓN Y MANTENIMIENTO DE MAQUINARIA, OTROS EQUIPOS Y HERRAMIENTA"/>
    <n v="0"/>
    <s v="SIN DESCRIPCIÓN PARA DESTINOS 00"/>
    <n v="11000000"/>
    <n v="11000000"/>
    <n v="10777829.27"/>
    <n v="10569059.58"/>
    <n v="9213131.0500000007"/>
    <n v="7643552.6799999997"/>
    <n v="1529726.29"/>
    <n v="222170.73000000045"/>
    <n v="0"/>
    <n v="0"/>
    <n v="0"/>
    <n v="11000000"/>
    <n v="0"/>
    <n v="0"/>
    <n v="0"/>
    <n v="0"/>
    <n v="0"/>
  </r>
  <r>
    <s v="1.1-00-2105_21821012_2136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7"/>
    <s v="SERVICIOS DE CREATIVIDAD, PREPRODUCCIÓN Y PRODUCCIÓN DE PUBLICIDAD, EXCEPTO INTERNET"/>
    <n v="0"/>
    <s v="SIN DESCRIPCIÓN PARA DESTINOS 00"/>
    <n v="2725000"/>
    <n v="2500000"/>
    <n v="2722499.88"/>
    <n v="2722499.88"/>
    <n v="1512500"/>
    <n v="1512500"/>
    <n v="1209999.96"/>
    <n v="2500.1200000001118"/>
    <n v="0"/>
    <n v="0"/>
    <n v="0"/>
    <n v="2725000"/>
    <n v="0"/>
    <n v="225000"/>
    <n v="0"/>
    <n v="0"/>
    <n v="225000"/>
  </r>
  <r>
    <s v="1.1-00-2105_21821012_2138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25"/>
    <s v="GASTOS DE ORDEN  SOCIAL Y CULTURAL"/>
    <n v="0"/>
    <s v="SIN DESCRIPCIÓN PARA DESTINOS 00"/>
    <n v="200000"/>
    <n v="0"/>
    <n v="195687.36"/>
    <n v="195687.36"/>
    <n v="195687.36"/>
    <n v="0"/>
    <n v="0"/>
    <n v="4312.640000000014"/>
    <n v="0"/>
    <n v="0"/>
    <n v="0"/>
    <n v="200000"/>
    <n v="0"/>
    <n v="200000"/>
    <n v="0"/>
    <n v="0"/>
    <n v="200000"/>
  </r>
  <r>
    <s v="1.1-00-2105_21821012_2139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8"/>
    <s v="SERVICIOS FUNERARIOS Y DE CEMENTERIOS"/>
    <n v="0"/>
    <s v="SIN DESCRIPCIÓN PARA DESTINOS 00"/>
    <n v="750000"/>
    <n v="750000"/>
    <n v="484499.7"/>
    <n v="484499.7"/>
    <n v="484499.7"/>
    <n v="484499.7"/>
    <n v="484499.7"/>
    <n v="265500.3"/>
    <n v="0"/>
    <n v="0"/>
    <n v="0"/>
    <n v="750000"/>
    <n v="0"/>
    <n v="0"/>
    <n v="0"/>
    <n v="0"/>
    <n v="0"/>
  </r>
  <r>
    <s v="1.1-00-2105_21821012_213922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89"/>
    <s v="IMPUESTOS Y DERECHOS"/>
    <n v="0"/>
    <s v="SIN DESCRIPCIÓN PARA DESTINOS 00"/>
    <n v="750000"/>
    <n v="450000"/>
    <n v="518773"/>
    <n v="518773"/>
    <n v="477273"/>
    <n v="477273"/>
    <n v="477273"/>
    <n v="231227"/>
    <n v="0"/>
    <n v="0"/>
    <n v="0"/>
    <n v="750000"/>
    <n v="0"/>
    <n v="300000"/>
    <n v="0"/>
    <n v="0"/>
    <n v="300000"/>
  </r>
  <r>
    <s v="2.6-06-2102_21110007_21521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x v="2"/>
    <s v="BIENES MUEBLES, INMUEBLES E INTANGIBLES"/>
    <x v="95"/>
    <s v="EQUIPOS Y APARATOS AUDIOVISUALES"/>
    <n v="1"/>
    <s v="CECOVIM - BDP"/>
    <n v="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105_21821012_213962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x v="1"/>
    <s v="SERVICIOS GENERALES"/>
    <x v="109"/>
    <s v="DIVERSOS GASTOS POR INCIDENTE VIAL"/>
    <n v="0"/>
    <s v="SIN DESCRIPCIÓN PARA DESTINOS 00"/>
    <n v="20000"/>
    <n v="20000"/>
    <n v="16061.25"/>
    <n v="16061.25"/>
    <n v="13151.25"/>
    <n v="13151.25"/>
    <n v="13151.25"/>
    <n v="3938.75"/>
    <n v="0"/>
    <n v="0"/>
    <n v="0"/>
    <n v="20000"/>
    <n v="0"/>
    <n v="0"/>
    <n v="0"/>
    <n v="0"/>
    <n v="0"/>
  </r>
  <r>
    <s v="1.1-00-2105_21821012_2151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x v="2"/>
    <s v="BIENES MUEBLES, INMUEBLES E INTANGIBLES"/>
    <x v="26"/>
    <s v="MUEBLES DE OFICINA Y ESTANTERÍA"/>
    <n v="0"/>
    <s v="SIN DESCRIPCIÓN PARA DESTINOS 00"/>
    <n v="132820"/>
    <n v="0"/>
    <n v="132820"/>
    <n v="132820"/>
    <n v="0"/>
    <n v="0"/>
    <n v="0"/>
    <n v="0"/>
    <n v="0"/>
    <n v="0"/>
    <n v="0"/>
    <n v="132820"/>
    <n v="0"/>
    <n v="132820"/>
    <n v="0"/>
    <n v="0"/>
    <n v="132820"/>
  </r>
  <r>
    <s v="1.1-00-2105_21821012_21519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x v="2"/>
    <s v="BIENES MUEBLES, INMUEBLES E INTANGIBLES"/>
    <x v="85"/>
    <s v="OTROS MOBILIARIOS Y EQUIPOS DE ADMINISTRACIÓN"/>
    <n v="0"/>
    <s v="SIN DESCRIPCIÓN PARA DESTINOS 00"/>
    <n v="165880"/>
    <n v="0"/>
    <n v="165880"/>
    <n v="165880"/>
    <n v="165880"/>
    <n v="40600"/>
    <n v="40600"/>
    <n v="0"/>
    <n v="0"/>
    <n v="0"/>
    <n v="0"/>
    <n v="165880"/>
    <n v="0"/>
    <n v="165880"/>
    <n v="0"/>
    <n v="0"/>
    <n v="165880"/>
  </r>
  <r>
    <s v="1.1-00-2105_21821012_2152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x v="2"/>
    <s v="BIENES MUEBLES, INMUEBLES E INTANGIBLES"/>
    <x v="110"/>
    <s v="CÁMARAS FOTOGRÁFICAS Y DE VIDEO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5_21821012_21529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x v="2"/>
    <s v="BIENES MUEBLES, INMUEBLES E INTANGIBLES"/>
    <x v="111"/>
    <s v="OTRO MOBILIARIO Y EQUIPO EDUCACIONAL Y RECREATIVO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5_21821012_21567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x v="2"/>
    <s v="BIENES MUEBLES, INMUEBLES E INTANGIBLES"/>
    <x v="45"/>
    <s v="HERRAMIENTAS Y MÁQUINAS-HERRAMIENTA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5_21822012_2111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2"/>
    <s v="DIETAS"/>
    <n v="0"/>
    <s v="SIN DESCRIPCIÓN PARA DESTINOS 00"/>
    <n v="10457405.279999999"/>
    <n v="10457405.279999999"/>
    <n v="5324846.4000000004"/>
    <n v="5324846.4000000004"/>
    <n v="5324846.4000000004"/>
    <n v="5324846.4000000004"/>
    <n v="5324846.4000000004"/>
    <n v="5132558.879999999"/>
    <n v="0"/>
    <n v="0"/>
    <n v="0"/>
    <n v="10457405.279999999"/>
    <n v="0"/>
    <n v="0"/>
    <n v="0"/>
    <n v="0"/>
    <n v="0"/>
  </r>
  <r>
    <s v="1.1-00-2105_21822012_2111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7"/>
    <s v="SUELDO BASE AL PERSONAL PERMANENTE"/>
    <n v="0"/>
    <s v="SIN DESCRIPCIÓN PARA DESTINOS 00"/>
    <n v="52235449.210000001"/>
    <n v="27843753.52"/>
    <n v="18215136.18"/>
    <n v="18215136.18"/>
    <n v="18215136.18"/>
    <n v="18213730.640000001"/>
    <n v="18213730.640000001"/>
    <n v="34020313.030000001"/>
    <n v="2322389.36"/>
    <n v="2322389.3600000143"/>
    <n v="0"/>
    <n v="52235449.210000016"/>
    <n v="24391695.690000001"/>
    <n v="0"/>
    <n v="0"/>
    <n v="0"/>
    <n v="24391695.690000001"/>
  </r>
  <r>
    <s v="1.1-00-2105_21822012_2112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00"/>
    <s v="SUELDOS BASE AL PERSONAL EVENTUAL"/>
    <n v="0"/>
    <s v="SIN DESCRIPCIÓN PARA DESTINOS 00"/>
    <n v="28433972.199999999"/>
    <n v="52821413.590000004"/>
    <n v="27011735.75"/>
    <n v="27011735.75"/>
    <n v="27011735.75"/>
    <n v="27011735.75"/>
    <n v="27011735.75"/>
    <n v="1422236.4499999993"/>
    <n v="0"/>
    <n v="7030427.7900000066"/>
    <n v="0"/>
    <n v="35464399.99000001"/>
    <n v="0"/>
    <n v="0"/>
    <n v="0"/>
    <n v="24387441.390000001"/>
    <n v="-24387441.390000001"/>
  </r>
  <r>
    <s v="1.1-00-2105_21822012_2112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3"/>
    <s v="RETRIBUCIONES POR SERVICIOS DE CARÁCTER SOCIAL"/>
    <n v="0"/>
    <s v="SIN DESCRIPCIÓN PARA DESTINOS 00"/>
    <n v="26400"/>
    <n v="26400"/>
    <n v="0"/>
    <n v="0"/>
    <n v="0"/>
    <n v="0"/>
    <n v="0"/>
    <n v="26400"/>
    <n v="0"/>
    <n v="0"/>
    <n v="0"/>
    <n v="26400"/>
    <n v="0"/>
    <n v="0"/>
    <n v="0"/>
    <n v="0"/>
    <n v="0"/>
  </r>
  <r>
    <s v="1.1-00-2105_21822012_211322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8"/>
    <s v="GRATIFICACIÓN DE FIN DE AÑO"/>
    <n v="0"/>
    <s v="SIN DESCRIPCIÓN PARA DESTINOS 00"/>
    <n v="110728146.76000001"/>
    <n v="112665038.72"/>
    <n v="6552421.0999999996"/>
    <n v="6552421.0999999996"/>
    <n v="6552421.0999999996"/>
    <n v="6542680.5999999996"/>
    <n v="6542680.5999999996"/>
    <n v="104175725.66000001"/>
    <n v="0"/>
    <n v="7921426.9099999964"/>
    <n v="0"/>
    <n v="118649573.67"/>
    <n v="0"/>
    <n v="0"/>
    <n v="0"/>
    <n v="1936891.96"/>
    <n v="-1936891.96"/>
  </r>
  <r>
    <s v="1.1-00-2105_21822012_2113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4"/>
    <s v="HORAS EXTRAORDINARIAS"/>
    <n v="0"/>
    <s v="SIN DESCRIPCIÓN PARA DESTINOS 00"/>
    <n v="1140000"/>
    <n v="1140000"/>
    <n v="412254.57"/>
    <n v="412254.57"/>
    <n v="412254.57"/>
    <n v="412254.57"/>
    <n v="412254.57"/>
    <n v="727745.42999999993"/>
    <n v="0"/>
    <n v="0"/>
    <n v="0"/>
    <n v="1140000"/>
    <n v="0"/>
    <n v="0"/>
    <n v="0"/>
    <n v="0"/>
    <n v="0"/>
  </r>
  <r>
    <s v="1.1-00-2105_21822012_2113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5"/>
    <s v="COMPENSACIONES"/>
    <n v="0"/>
    <s v="SIN DESCRIPCIÓN PARA DESTINOS 00"/>
    <n v="5500000"/>
    <n v="442876"/>
    <n v="197493.2"/>
    <n v="197493.2"/>
    <n v="197493.2"/>
    <n v="197493.2"/>
    <n v="197493.2"/>
    <n v="5302506.8"/>
    <n v="0"/>
    <n v="0"/>
    <n v="0"/>
    <n v="5500000"/>
    <n v="5057124"/>
    <n v="0"/>
    <n v="0"/>
    <n v="0"/>
    <n v="5057124"/>
  </r>
  <r>
    <s v="1.1-00-2105_21822012_2114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6"/>
    <s v="CUOTAS AL IMSS POR ENFERMEDADES Y MATERNIDAD (Modalidad 38)"/>
    <n v="0"/>
    <s v="SIN DESCRIPCIÓN PARA DESTINOS 00"/>
    <n v="58434995.890000001"/>
    <n v="45939080.689999998"/>
    <n v="26100416.969999999"/>
    <n v="26100416.969999999"/>
    <n v="26100416.969999999"/>
    <n v="26100416.969999999"/>
    <n v="26100416.969999999"/>
    <n v="32334578.920000002"/>
    <n v="0"/>
    <n v="0"/>
    <n v="0"/>
    <n v="58434995.890000001"/>
    <n v="12495915.199999999"/>
    <n v="0"/>
    <n v="0"/>
    <n v="0"/>
    <n v="12495915.199999999"/>
  </r>
  <r>
    <s v="1.1-00-2105_21822012_2114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7"/>
    <s v="CUOTAS PARA LA VIVIENDA (IPEJAL 3%)"/>
    <n v="0"/>
    <s v="SIN DESCRIPCIÓN PARA DESTINOS 00"/>
    <n v="20503251.25"/>
    <n v="19527897.75"/>
    <n v="9899121.0299999993"/>
    <n v="9899121.0299999993"/>
    <n v="9899121.0299999993"/>
    <n v="9899121.0299999993"/>
    <n v="9899121.0299999993"/>
    <n v="10604130.220000001"/>
    <n v="0"/>
    <n v="0"/>
    <n v="0"/>
    <n v="20503251.25"/>
    <n v="975353.5"/>
    <n v="0"/>
    <n v="0"/>
    <n v="0"/>
    <n v="975353.5"/>
  </r>
  <r>
    <s v="1.1-00-2105_21822012_21143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8"/>
    <s v="APORTACIONES AL SISTEMA DE RETIRO SEDAR"/>
    <n v="0"/>
    <s v="SIN DESCRIPCIÓN PARA DESTINOS 00"/>
    <n v="13668834.17"/>
    <n v="13018598.5"/>
    <n v="7146886.8399999999"/>
    <n v="7146886.8399999999"/>
    <n v="7146886.8399999999"/>
    <n v="7146886.8399999999"/>
    <n v="7146886.8399999999"/>
    <n v="6521947.3300000001"/>
    <n v="0"/>
    <n v="0"/>
    <n v="0"/>
    <n v="13668834.17"/>
    <n v="650235.67000000004"/>
    <n v="0"/>
    <n v="0"/>
    <n v="0"/>
    <n v="650235.67000000004"/>
  </r>
  <r>
    <s v="1.1-00-2105_21822012_211432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19"/>
    <s v="APORTACIONES AL SISTEMA DE RETIRO DE PENSIONES"/>
    <n v="0"/>
    <s v="SIN DESCRIPCIÓN PARA DESTINOS 00"/>
    <n v="119602298.95"/>
    <n v="113912736.90000001"/>
    <n v="63445653.43"/>
    <n v="63445653.43"/>
    <n v="63445653.43"/>
    <n v="63445653.43"/>
    <n v="63445653.43"/>
    <n v="56156645.520000003"/>
    <n v="0"/>
    <n v="0"/>
    <n v="0"/>
    <n v="119602298.95"/>
    <n v="5689562.0499999998"/>
    <n v="0"/>
    <n v="0"/>
    <n v="0"/>
    <n v="5689562.0499999998"/>
  </r>
  <r>
    <s v="1.1-00-2105_21822012_21144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20"/>
    <s v="APORTACIONES PARA SEGUROS"/>
    <n v="0"/>
    <s v="SIN DESCRIPCIÓN PARA DESTINOS 00"/>
    <n v="8000000"/>
    <n v="8000000"/>
    <n v="4377362.09"/>
    <n v="4377362.09"/>
    <n v="4377362.09"/>
    <n v="4377362.09"/>
    <n v="4377362.09"/>
    <n v="3622637.91"/>
    <n v="0"/>
    <n v="0"/>
    <n v="0"/>
    <n v="8000000"/>
    <n v="0"/>
    <n v="0"/>
    <n v="0"/>
    <n v="0"/>
    <n v="0"/>
  </r>
  <r>
    <s v="1.1-00-2105_21822012_21152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21"/>
    <s v="INDEMNIZACIONES"/>
    <n v="0"/>
    <s v="SIN DESCRIPCIÓN PARA DESTINOS 00"/>
    <n v="1000000"/>
    <n v="1000000"/>
    <n v="0"/>
    <n v="0"/>
    <n v="0"/>
    <n v="0"/>
    <n v="0"/>
    <n v="1000000"/>
    <n v="0"/>
    <n v="0"/>
    <n v="0"/>
    <n v="1000000"/>
    <n v="0"/>
    <n v="0"/>
    <n v="0"/>
    <n v="0"/>
    <n v="0"/>
  </r>
  <r>
    <s v="1.1-00-2105_21822012_21159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99"/>
    <s v="OTRAS PRESTACIONES SOCIALES Y ECONÓMICAS"/>
    <n v="0"/>
    <s v="SIN DESCRIPCIÓN PARA DESTINOS 00"/>
    <n v="83935261.840000004"/>
    <n v="88677125.409999996"/>
    <n v="56167376.909999996"/>
    <n v="56167376.909999996"/>
    <n v="40833115.270000003"/>
    <n v="40832912.990000002"/>
    <n v="35844714.960000001"/>
    <n v="27767884.930000007"/>
    <n v="0"/>
    <n v="7358537.3599999994"/>
    <n v="0"/>
    <n v="91293799.200000003"/>
    <n v="0"/>
    <n v="0"/>
    <n v="0"/>
    <n v="4741863.57"/>
    <n v="-4741863.57"/>
  </r>
  <r>
    <s v="1.1-00-2105_21822012_2116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6"/>
    <s v="SERVICIOS PERSONALES"/>
    <x v="122"/>
    <s v="IMPACTO AL SALARIO EN EL TRANSCURSO DEL AÑO"/>
    <n v="0"/>
    <s v="SIN DESCRIPCIÓN PARA DESTINOS 00"/>
    <n v="47000000"/>
    <n v="5000000"/>
    <n v="0"/>
    <n v="0"/>
    <n v="0"/>
    <n v="0"/>
    <n v="0"/>
    <n v="47000000"/>
    <n v="27000000"/>
    <n v="0"/>
    <n v="0"/>
    <n v="20000000"/>
    <n v="10740113.890000001"/>
    <n v="31259886.109999999"/>
    <n v="0"/>
    <n v="0"/>
    <n v="42000000"/>
  </r>
  <r>
    <s v="1.1-00-2105_21822012_21211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0"/>
    <s v="MATERIALES Y SUMINISTROS"/>
    <x v="20"/>
    <s v="MATERIALES, ÚTILES Y EQUIPOS MENORES DE OFICINA"/>
    <n v="0"/>
    <s v="SIN DESCRIPCIÓN PARA DESTINOS 00"/>
    <n v="1454764.23"/>
    <n v="1300000"/>
    <n v="1451045.69"/>
    <n v="1333483.75"/>
    <n v="678252.42"/>
    <n v="493698.31"/>
    <n v="130471.16"/>
    <n v="3718.5400000000373"/>
    <n v="0"/>
    <n v="0"/>
    <n v="0"/>
    <n v="1454764.23"/>
    <n v="0"/>
    <n v="159764.23000000001"/>
    <n v="0"/>
    <n v="5000"/>
    <n v="154764.23000000001"/>
  </r>
  <r>
    <s v="1.1-00-2105_21822012_2132910"/>
    <s v="1.1-00-21"/>
    <x v="0"/>
    <x v="0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x v="1"/>
    <s v="SERVICIOS GENERALES"/>
    <x v="23"/>
    <s v="OTROS ARRENDAMIENTOS"/>
    <n v="0"/>
    <s v="SIN DESCRIPCIÓN PARA DESTINOS 00"/>
    <n v="372667.92"/>
    <n v="100000"/>
    <n v="369187.92"/>
    <n v="369187.92"/>
    <n v="314102.42"/>
    <n v="244502.42"/>
    <n v="244502.42"/>
    <n v="3480"/>
    <n v="0"/>
    <n v="0"/>
    <n v="0"/>
    <n v="372667.92"/>
    <n v="0"/>
    <n v="272667.92"/>
    <n v="0"/>
    <n v="0"/>
    <n v="272667.92"/>
  </r>
  <r>
    <s v="2.6-06-2102_21110007_21511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26"/>
    <s v="MUEBLES DE OFICINA Y ESTANTERÍA"/>
    <n v="2"/>
    <s v="NOS MOVEMOS SEGURAS - BDP"/>
    <n v="0"/>
    <n v="0"/>
    <n v="0"/>
    <n v="0"/>
    <n v="0"/>
    <n v="0"/>
    <n v="0"/>
    <n v="0"/>
    <n v="0"/>
    <n v="0"/>
    <n v="6000"/>
    <n v="6000"/>
    <n v="0"/>
    <n v="0"/>
    <n v="0"/>
    <n v="0"/>
    <n v="0"/>
  </r>
  <r>
    <s v="1.1-00-2107_21632017_2125210"/>
    <s v="1.1-00-21"/>
    <x v="0"/>
    <x v="0"/>
    <s v="FUNCIÓN PÚBLICA"/>
    <s v="E"/>
    <s v="07_21"/>
    <s v="COORDINACIÓN GENERAL DE SERVICIOS MUNICIPALES"/>
    <n v="6"/>
    <s v="CALIDAD EN LOS SERVICIOS PÚBLICOS E INFRAESTRUCTURA"/>
    <s v="017_21"/>
    <s v="DIRECCIÓN DE RASTRO"/>
    <n v="32"/>
    <s v="SACRIFICIO DE BOVINOS Y PORCINOS EN EL RASTRO MUNICIPAL"/>
    <s v="GASTO CORRIENTE"/>
    <x v="0"/>
    <s v="MATERIALES Y SUMINISTROS"/>
    <x v="16"/>
    <s v="FERTILIZANTES, PESTICIDAS Y OTROS AGROQUÍMICOS"/>
    <n v="0"/>
    <s v="SIN DESCRIPCIÓN PARA DESTINOS 00"/>
    <n v="10000"/>
    <n v="10000"/>
    <n v="0"/>
    <n v="0"/>
    <n v="0"/>
    <n v="0"/>
    <n v="0"/>
    <n v="10000"/>
    <n v="0"/>
    <n v="0"/>
    <n v="0"/>
    <n v="10000"/>
    <n v="0"/>
    <n v="0"/>
    <n v="0"/>
    <n v="0"/>
    <n v="0"/>
  </r>
  <r>
    <s v="1.1-00-2107_21632017_2129110"/>
    <s v="1.1-00-21"/>
    <x v="0"/>
    <x v="0"/>
    <s v="FUNCIÓN PÚBLICA"/>
    <s v="E"/>
    <s v="07_21"/>
    <s v="COORDINACIÓN GENERAL DE SERVICIOS MUNICIPALES"/>
    <n v="6"/>
    <s v="CALIDAD EN LOS SERVICIOS PÚBLICOS E INFRAESTRUCTURA"/>
    <s v="017_21"/>
    <s v="DIRECCIÓN DE RASTRO"/>
    <n v="32"/>
    <s v="SACRIFICIO DE BOVINOS Y PORCINOS EN EL RASTRO MUNICIPAL"/>
    <s v="GASTO CORRIENTE"/>
    <x v="0"/>
    <s v="MATERIALES Y SUMINISTROS"/>
    <x v="36"/>
    <s v="HERRAMIENTAS MENORES"/>
    <n v="0"/>
    <s v="SIN DESCRIPCIÓN PARA DESTINOS 00"/>
    <n v="50000"/>
    <n v="50000"/>
    <n v="45506.8"/>
    <n v="45506.8"/>
    <n v="45506.8"/>
    <n v="45506.8"/>
    <n v="0"/>
    <n v="4493.1999999999971"/>
    <n v="0"/>
    <n v="0"/>
    <n v="0"/>
    <n v="50000"/>
    <n v="0"/>
    <n v="0"/>
    <n v="0"/>
    <n v="0"/>
    <n v="0"/>
  </r>
  <r>
    <s v="1.1-00-2111_21250028_2125910"/>
    <s v="1.1-00-21"/>
    <x v="0"/>
    <x v="0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x v="0"/>
    <s v="MATERIALES Y SUMINISTROS"/>
    <x v="28"/>
    <s v="OTROS PRODUCTOS QUÍMICOS"/>
    <n v="0"/>
    <s v="SIN DESCRIPCIÓN PARA DESTINOS 00"/>
    <n v="1299964"/>
    <n v="2000000"/>
    <n v="1299963.28"/>
    <n v="1299963.28"/>
    <n v="1299963.28"/>
    <n v="1299963.28"/>
    <n v="0"/>
    <n v="0.71999999997206032"/>
    <n v="0"/>
    <n v="0"/>
    <n v="0"/>
    <n v="1299964"/>
    <n v="0"/>
    <n v="0"/>
    <n v="0"/>
    <n v="700036"/>
    <n v="-700036"/>
  </r>
  <r>
    <s v="1.1-00-2111_21250028_2132910"/>
    <s v="1.1-00-21"/>
    <x v="0"/>
    <x v="0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x v="1"/>
    <s v="SERVICIOS GENERALES"/>
    <x v="23"/>
    <s v="OTROS ARRENDAMIENTOS"/>
    <n v="0"/>
    <s v="SIN DESCRIPCIÓN PARA DESTINOS 00"/>
    <n v="47100"/>
    <n v="0"/>
    <n v="46629.68"/>
    <n v="46629.68"/>
    <n v="46629.68"/>
    <n v="46629.68"/>
    <n v="46629.68"/>
    <n v="470.31999999999971"/>
    <n v="0"/>
    <n v="0"/>
    <n v="0"/>
    <n v="47100"/>
    <n v="0"/>
    <n v="47100"/>
    <n v="0"/>
    <n v="0"/>
    <n v="47100"/>
  </r>
  <r>
    <s v="1.1-00-2111_21250028_2133910"/>
    <s v="1.1-00-21"/>
    <x v="0"/>
    <x v="0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x v="1"/>
    <s v="SERVICIOS GENERALES"/>
    <x v="17"/>
    <s v="SERVICIOS PROFESIONALES, CIENTÍFICOS Y TÉCNICOS INTEGRALES"/>
    <n v="0"/>
    <s v="SIN DESCRIPCIÓN PARA DESTINOS 00"/>
    <n v="316900"/>
    <n v="90000"/>
    <n v="312000"/>
    <n v="312000"/>
    <n v="290000"/>
    <n v="290000"/>
    <n v="0"/>
    <n v="4900"/>
    <n v="0"/>
    <n v="0"/>
    <n v="0"/>
    <n v="316900"/>
    <n v="0"/>
    <n v="274000"/>
    <n v="0"/>
    <n v="47100"/>
    <n v="226900"/>
  </r>
  <r>
    <s v="1.1-00-2111_21250028_2138210"/>
    <s v="1.1-00-21"/>
    <x v="0"/>
    <x v="0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x v="1"/>
    <s v="SERVICIOS GENERALES"/>
    <x v="25"/>
    <s v="GASTOS DE ORDEN  SOCIAL Y CULTURAL"/>
    <n v="0"/>
    <s v="SIN DESCRIPCIÓN PARA DESTINOS 00"/>
    <n v="370000"/>
    <n v="0"/>
    <n v="0"/>
    <n v="0"/>
    <n v="0"/>
    <n v="0"/>
    <n v="0"/>
    <n v="370000"/>
    <n v="0"/>
    <n v="0"/>
    <n v="0"/>
    <n v="370000"/>
    <n v="0"/>
    <n v="370000"/>
    <n v="0"/>
    <n v="0"/>
    <n v="370000"/>
  </r>
  <r>
    <s v="2.6-08-2004_21819011_2139210"/>
    <s v="2.6-08-20"/>
    <x v="22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6006.42"/>
    <n v="0"/>
    <n v="12017.12"/>
    <n v="12017.12"/>
    <n v="12017.12"/>
    <n v="12017.12"/>
    <n v="12017.12"/>
    <n v="-6010.7000000000007"/>
    <n v="0"/>
    <n v="0"/>
    <n v="6010.7000000000007"/>
    <n v="12017.12"/>
    <n v="6006.42"/>
    <n v="0"/>
    <n v="0"/>
    <n v="0"/>
    <n v="6006.42"/>
  </r>
  <r>
    <s v="2.5-02-2107_21631016_2131110"/>
    <s v="2.5-02-21"/>
    <x v="2"/>
    <x v="0"/>
    <s v="FUNCIÓN PÚBLICA"/>
    <s v="E"/>
    <s v="07_21"/>
    <s v="COORDINACIÓN GENERAL DE SERVICIOS MUNICIPALES"/>
    <n v="6"/>
    <s v="CALIDAD EN LOS SERVICIOS PÚBLICOS E INFRAESTRUCTURA"/>
    <s v="016_21"/>
    <s v="DIRECCIÓN DE ALUMBRADO PÚBLICO"/>
    <n v="31"/>
    <s v="SERVICIO DE MANTENIMIENTO DE ALUMBRADO PÚBLICO"/>
    <s v="GASTO CORRIENTE"/>
    <x v="1"/>
    <s v="SERVICIOS GENERALES"/>
    <x v="12"/>
    <s v="ENERGÍA ELÉCTRICA"/>
    <n v="0"/>
    <s v="SIN DESCRIPCIÓN PARA DESTINOS 00"/>
    <n v="69000000"/>
    <n v="69000000"/>
    <n v="45314940.329999998"/>
    <n v="37948299.710000001"/>
    <n v="37948299.710000001"/>
    <n v="37948299.710000001"/>
    <n v="37948299.710000001"/>
    <n v="23685059.670000002"/>
    <n v="0"/>
    <n v="0"/>
    <n v="0"/>
    <n v="69000000"/>
    <n v="0"/>
    <n v="0"/>
    <n v="0"/>
    <n v="0"/>
    <n v="0"/>
  </r>
  <r>
    <s v="1.1-00-2107_21631016_2124610"/>
    <s v="1.1-00-21"/>
    <x v="0"/>
    <x v="0"/>
    <s v="FUNCIÓN PÚBLICA"/>
    <s v="E"/>
    <s v="07_21"/>
    <s v="COORDINACIÓN GENERAL DE SERVICIOS MUNICIPALES"/>
    <n v="6"/>
    <s v="CALIDAD EN LOS SERVICIOS PÚBLICOS E INFRAESTRUCTURA"/>
    <s v="016_21"/>
    <s v="DIRECCIÓN DE ALUMBRADO PÚBLICO"/>
    <n v="31"/>
    <s v="SERVICIO DE MANTENIMIENTO DE ALUMBRADO PÚBLICO"/>
    <s v="GASTO CORRIENTE"/>
    <x v="0"/>
    <s v="MATERIALES Y SUMINISTROS"/>
    <x v="31"/>
    <s v="MATERIAL ELÉCTRICO Y ELECTRÓNICO"/>
    <n v="0"/>
    <s v="SIN DESCRIPCIÓN PARA DESTINOS 00"/>
    <n v="6199738.8200000003"/>
    <n v="6000000"/>
    <n v="6198910.4500000002"/>
    <n v="6116180.0700000003"/>
    <n v="5088252.45"/>
    <n v="5088252.45"/>
    <n v="3905346.4"/>
    <n v="828.37000000011176"/>
    <n v="0"/>
    <n v="0"/>
    <n v="0"/>
    <n v="6199738.8200000003"/>
    <n v="0"/>
    <n v="199738.82"/>
    <n v="0"/>
    <n v="0"/>
    <n v="199738.82"/>
  </r>
  <r>
    <s v="1.1-00-2106_21925014_2144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4_21"/>
    <s v="DIRECCIÓN DE AGENCIAS Y DELEGACIONES"/>
    <n v="25"/>
    <s v="APOYO A LAS AGENCIAS Y DELEGACIONES DEL MUNICIPIO"/>
    <s v="GASTO CORRIENTE"/>
    <x v="3"/>
    <s v="TRANSFERENCIAS, ASIGNACIONES, SUBSIDIOS Y OTRAS AYUDAS"/>
    <x v="9"/>
    <s v="AYUDAS SOCIALES A PERSONAS"/>
    <n v="0"/>
    <s v="SIN DESCRIPCIÓN PARA DESTINOS 00"/>
    <n v="4000000"/>
    <n v="4000000"/>
    <n v="0"/>
    <n v="0"/>
    <n v="0"/>
    <n v="0"/>
    <n v="0"/>
    <n v="4000000"/>
    <n v="0"/>
    <n v="0"/>
    <n v="0"/>
    <n v="4000000"/>
    <n v="0"/>
    <n v="0"/>
    <n v="0"/>
    <n v="0"/>
    <n v="0"/>
  </r>
  <r>
    <s v="1.1-00-2103_21117010_2121510"/>
    <s v="1.1-00-21"/>
    <x v="0"/>
    <x v="12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x v="0"/>
    <s v="MATERIALES Y SUMINISTROS"/>
    <x v="123"/>
    <s v="MATERIAL IMPRESO E INFORMACIÓN DIGITAL"/>
    <n v="0"/>
    <s v="SIN DESCRIPCIÓN PARA DESTINOS 00"/>
    <n v="8352"/>
    <n v="0"/>
    <n v="0"/>
    <n v="0"/>
    <n v="0"/>
    <n v="0"/>
    <n v="0"/>
    <n v="8352"/>
    <n v="0"/>
    <n v="0"/>
    <n v="0"/>
    <n v="8352"/>
    <n v="0"/>
    <n v="8352"/>
    <n v="0"/>
    <n v="0"/>
    <n v="8352"/>
  </r>
  <r>
    <s v="1.1-00-2103_21117010_2121810"/>
    <s v="1.1-00-21"/>
    <x v="0"/>
    <x v="12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x v="0"/>
    <s v="MATERIALES Y SUMINISTROS"/>
    <x v="74"/>
    <s v="MATERIALES PARA EL REGISTRO E IDENTIFICACIÓN DE BIENES Y PERSONAS"/>
    <n v="0"/>
    <s v="SIN DESCRIPCIÓN PARA DESTINOS 00"/>
    <n v="150648"/>
    <n v="174000"/>
    <n v="19000.8"/>
    <n v="19000.8"/>
    <n v="19000.8"/>
    <n v="19000.8"/>
    <n v="19000.8"/>
    <n v="131647.20000000001"/>
    <n v="0"/>
    <n v="0"/>
    <n v="0"/>
    <n v="150648"/>
    <n v="0"/>
    <n v="0"/>
    <n v="0"/>
    <n v="23352"/>
    <n v="-23352"/>
  </r>
  <r>
    <s v="1.1-00-2103_21117010_2122110"/>
    <s v="1.1-00-21"/>
    <x v="0"/>
    <x v="12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x v="0"/>
    <s v="MATERIALES Y SUMINISTROS"/>
    <x v="30"/>
    <s v="PRODUCTOS ALIMENTICIOS PARA PERSONAS"/>
    <n v="0"/>
    <s v="SIN DESCRIPCIÓN PARA DESTINOS 00"/>
    <n v="15000"/>
    <n v="0"/>
    <n v="6646.8"/>
    <n v="6646.8"/>
    <n v="6646.8"/>
    <n v="6646.8"/>
    <n v="6646.8"/>
    <n v="8353.2000000000007"/>
    <n v="0"/>
    <n v="0"/>
    <n v="0"/>
    <n v="15000"/>
    <n v="0"/>
    <n v="15000"/>
    <n v="0"/>
    <n v="0"/>
    <n v="15000"/>
  </r>
  <r>
    <s v="1.1-00-2103_21117010_2133110"/>
    <s v="1.1-00-21"/>
    <x v="0"/>
    <x v="12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x v="1"/>
    <s v="SERVICIOS GENERALES"/>
    <x v="75"/>
    <s v="SERVICIOS LEGALES, DE CONTABILIDAD, AUDITORÍA Y RELACIONADOS"/>
    <n v="0"/>
    <s v="SIN DESCRIPCIÓN PARA DESTINOS 00"/>
    <n v="2438400"/>
    <n v="2500000"/>
    <n v="1424192"/>
    <n v="1424192"/>
    <n v="820992"/>
    <n v="820992"/>
    <n v="269992"/>
    <n v="1014208"/>
    <n v="0"/>
    <n v="0"/>
    <n v="0"/>
    <n v="2438400"/>
    <n v="0"/>
    <n v="0"/>
    <n v="0"/>
    <n v="61600"/>
    <n v="-61600"/>
  </r>
  <r>
    <s v="2.6-06-2102_21110007_21521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x v="2"/>
    <s v="BIENES MUEBLES, INMUEBLES E INTANGIBLES"/>
    <x v="95"/>
    <s v="EQUIPOS Y APARATOS AUDIOVISUALES"/>
    <n v="2"/>
    <s v="NOS MOVEMOS SEGURAS - BDP"/>
    <n v="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102_2119006_2135710"/>
    <s v="1.1-00-21"/>
    <x v="0"/>
    <x v="0"/>
    <s v="FUNCIÓN PÚBLICA"/>
    <s v="O"/>
    <s v="02_21"/>
    <s v="SECRETARÍA GENERAL DEL AYUNTAMIENTO"/>
    <n v="1"/>
    <s v="CULTURA DE PAZ Y DERECHOS HUMANOS (TRANSVERSAL)"/>
    <s v="006_21"/>
    <s v="DESPACHO DE LA SECRETARÍA GENERAL"/>
    <n v="9"/>
    <s v="CARTA DE RESIDENCIA Y/O PROCEDENCIA"/>
    <s v="GASTO CORRIENTE"/>
    <x v="1"/>
    <s v="SERVICIOS GENERALES"/>
    <x v="11"/>
    <s v="INSTALACIÓN, REPARACIÓN Y MANTENIMIENTO DE MAQUINARIA, OTROS EQUIPOS Y HERRAMIENTA"/>
    <n v="0"/>
    <s v="SIN DESCRIPCIÓN PARA DESTINOS 00"/>
    <n v="5044368.4800000004"/>
    <n v="5044368.4800000004"/>
    <n v="2913588.16"/>
    <n v="2913588.16"/>
    <n v="1589229.9"/>
    <n v="1589229.9"/>
    <n v="1589229.9"/>
    <n v="2130780.3200000003"/>
    <n v="0"/>
    <n v="0"/>
    <n v="0"/>
    <n v="5044368.4800000004"/>
    <n v="0"/>
    <n v="0"/>
    <n v="0"/>
    <n v="0"/>
    <n v="0"/>
  </r>
  <r>
    <s v="1.1-00-2102_2119006_2158110"/>
    <s v="1.1-00-21"/>
    <x v="0"/>
    <x v="0"/>
    <s v="FUNCIÓN PÚBLICA"/>
    <s v="O"/>
    <s v="02_21"/>
    <s v="SECRETARÍA GENERAL DEL AYUNTAMIENTO"/>
    <n v="1"/>
    <s v="CULTURA DE PAZ Y DERECHOS HUMANOS (TRANSVERSAL)"/>
    <s v="006_21"/>
    <s v="DESPACHO DE LA SECRETARÍA GENERAL"/>
    <n v="9"/>
    <s v="CARTA DE RESIDENCIA Y/O PROCEDENCIA"/>
    <s v="GASTO DE CAPITAL"/>
    <x v="2"/>
    <s v="BIENES MUEBLES, INMUEBLES E INTANGIBLES"/>
    <x v="58"/>
    <s v="TERRENOS"/>
    <n v="0"/>
    <s v="SIN DESCRIPCIÓN PARA DESTINOS 00"/>
    <n v="46800000"/>
    <n v="46800000"/>
    <n v="37539448.57"/>
    <n v="37539448.57"/>
    <n v="37539448.57"/>
    <n v="34651798.68"/>
    <n v="34651798.68"/>
    <n v="9260551.4299999997"/>
    <n v="9260551.4299999997"/>
    <n v="0"/>
    <n v="0"/>
    <n v="37539448.57"/>
    <n v="0"/>
    <n v="0"/>
    <n v="0"/>
    <n v="0"/>
    <n v="0"/>
  </r>
  <r>
    <s v="2.6-09-2004_21819011_2139210"/>
    <s v="2.6-09-20"/>
    <x v="23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3000.42"/>
    <n v="0"/>
    <n v="3002.92"/>
    <n v="3002.92"/>
    <n v="3002.92"/>
    <n v="3002.92"/>
    <n v="3002.92"/>
    <n v="-2.5"/>
    <n v="0"/>
    <n v="0"/>
    <n v="2.5"/>
    <n v="3002.92"/>
    <n v="3000.42"/>
    <n v="0"/>
    <n v="0"/>
    <n v="0"/>
    <n v="3000.42"/>
  </r>
  <r>
    <s v="1.5-01-2101_2181001_2127210"/>
    <s v="1.5-01-21"/>
    <x v="20"/>
    <x v="0"/>
    <s v="FUNCIÓN PÚBLICA"/>
    <s v="P"/>
    <s v="01_21"/>
    <s v="PRESIDENCIA MUNICIPAL"/>
    <n v="8"/>
    <s v="INNOVACIÓN EN LA ADMINISTRACIÓN PÚBLICA"/>
    <s v="001_21"/>
    <s v="DESPACHO DE LA JEFATURA DE GABINETE"/>
    <n v="1"/>
    <s v="PROGRAMAS SOCIALES MUNICIPALES EVALUADOS DE MANERA INTERNA Y EXTERNA"/>
    <s v="GASTO CORRIENTE"/>
    <x v="0"/>
    <s v="MATERIALES Y SUMINISTROS"/>
    <x v="38"/>
    <s v="PRENDAS DE SEGURIDAD Y PROTECCIÓN PERSONAL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1_2181001_2127110"/>
    <s v="1.1-00-21"/>
    <x v="0"/>
    <x v="0"/>
    <s v="FUNCIÓN PÚBLICA"/>
    <s v="P"/>
    <s v="01_21"/>
    <s v="PRESIDENCIA MUNICIPAL"/>
    <n v="8"/>
    <s v="INNOVACIÓN EN LA ADMINISTRACIÓN PÚBLICA"/>
    <s v="001_21"/>
    <s v="DESPACHO DE LA JEFATURA DE GABINETE"/>
    <n v="1"/>
    <s v="PROGRAMAS SOCIALES MUNICIPALES EVALUADOS DE MANERA INTERNA Y EXTERNA"/>
    <s v="GASTO CORRIENTE"/>
    <x v="0"/>
    <s v="MATERIALES Y SUMINISTROS"/>
    <x v="49"/>
    <s v="VESTUARIO Y UNIFORM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1_2182001_2136510"/>
    <s v="1.1-00-21"/>
    <x v="0"/>
    <x v="0"/>
    <s v="FUNCIÓN PÚBLICA"/>
    <s v="P"/>
    <s v="01_21"/>
    <s v="PRESIDENCIA MUNICIPAL"/>
    <n v="8"/>
    <s v="INNOVACIÓN EN LA ADMINISTRACIÓN PÚBLICA"/>
    <s v="001_21"/>
    <s v="DESPACHO DE LA JEFATURA DE GABINETE"/>
    <n v="2"/>
    <s v="SERVIDORES PUBLCIOS MUNICIPALES CAPACITADOS"/>
    <s v="GASTO CORRIENTE"/>
    <x v="1"/>
    <s v="SERVICIOS GENERALES"/>
    <x v="124"/>
    <s v="SERVICIOS DE LA INDUSTRIA FÍLMICA, DEL SONIDO Y DEL VIDEO"/>
    <n v="0"/>
    <s v="SIN DESCRIPCIÓN PARA DESTINOS 00"/>
    <n v="5775000"/>
    <n v="6000000"/>
    <n v="2336994.0099999998"/>
    <n v="2336994.0099999998"/>
    <n v="1038664.04"/>
    <n v="1038664.04"/>
    <n v="778998.03"/>
    <n v="3438005.99"/>
    <n v="0"/>
    <n v="0"/>
    <n v="0"/>
    <n v="5775000"/>
    <n v="0"/>
    <n v="0"/>
    <n v="0"/>
    <n v="225000"/>
    <n v="-225000"/>
  </r>
  <r>
    <s v="1.1-00-2101_2182001_2136610"/>
    <s v="1.1-00-21"/>
    <x v="0"/>
    <x v="0"/>
    <s v="FUNCIÓN PÚBLICA"/>
    <s v="P"/>
    <s v="01_21"/>
    <s v="PRESIDENCIA MUNICIPAL"/>
    <n v="8"/>
    <s v="INNOVACIÓN EN LA ADMINISTRACIÓN PÚBLICA"/>
    <s v="001_21"/>
    <s v="DESPACHO DE LA JEFATURA DE GABINETE"/>
    <n v="2"/>
    <s v="SERVIDORES PUBLCIOS MUNICIPALES CAPACITADOS"/>
    <s v="GASTO CORRIENTE"/>
    <x v="1"/>
    <s v="SERVICIOS GENERALES"/>
    <x v="125"/>
    <s v="SERVICIO DE CREACIÓN Y DIFUSIÓN DE CONTENIDO EXCLUSIVAMENTE A  TRAVÉS DE INTERNET"/>
    <n v="0"/>
    <s v="SIN DESCRIPCIÓN PARA DESTINOS 00"/>
    <n v="6000000"/>
    <n v="6000000"/>
    <n v="4717805.05"/>
    <n v="4717805.05"/>
    <n v="3160465.88"/>
    <n v="2641352.8199999998"/>
    <n v="2082252.24"/>
    <n v="1282194.9500000002"/>
    <n v="0"/>
    <n v="0"/>
    <n v="0"/>
    <n v="6000000"/>
    <n v="0"/>
    <n v="0"/>
    <n v="0"/>
    <n v="0"/>
    <n v="0"/>
  </r>
  <r>
    <s v="1.1-00-2106_21923013_2144111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x v="3"/>
    <s v="TRANSFERENCIAS, ASIGNACIONES, SUBSIDIOS Y OTRAS AYUDAS"/>
    <x v="9"/>
    <s v="AYUDAS SOCIALES A PERSONAS"/>
    <n v="1"/>
    <s v="ESTANCIAS INFANTILES"/>
    <n v="377342.09"/>
    <n v="0"/>
    <n v="290000"/>
    <n v="290000"/>
    <n v="290000"/>
    <n v="78500"/>
    <n v="0"/>
    <n v="87342.090000000026"/>
    <n v="0"/>
    <n v="0"/>
    <n v="622657.90999999992"/>
    <n v="1000000"/>
    <n v="0"/>
    <n v="377342.09"/>
    <n v="0"/>
    <n v="0"/>
    <n v="377342.09"/>
  </r>
  <r>
    <s v="1.1-00-2106_21923013_21221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x v="0"/>
    <s v="MATERIALES Y SUMINISTROS"/>
    <x v="30"/>
    <s v="PRODUCTOS ALIMENTICIOS PARA PERSONAS"/>
    <n v="0"/>
    <s v="SIN DESCRIPCIÓN PARA DESTINOS 00"/>
    <n v="26880"/>
    <n v="50000"/>
    <n v="0"/>
    <n v="0"/>
    <n v="0"/>
    <n v="0"/>
    <n v="0"/>
    <n v="26880"/>
    <n v="0"/>
    <n v="0"/>
    <n v="0"/>
    <n v="26880"/>
    <n v="0"/>
    <n v="0"/>
    <n v="0"/>
    <n v="23120"/>
    <n v="-23120"/>
  </r>
  <r>
    <s v="1.1-00-2106_21923013_21323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x v="1"/>
    <s v="SERVICIOS GENERALES"/>
    <x v="101"/>
    <s v="ARRENDAMIENTO DE MOBILIARIO Y EQUIPO DE ADMINISTRACIÓN, EDUCACIONAL Y RECREATIVO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6_21923013_21329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x v="1"/>
    <s v="SERVICIOS GENERALES"/>
    <x v="23"/>
    <s v="OTROS ARRENDAMIENTOS"/>
    <n v="0"/>
    <s v="SIN DESCRIPCIÓN PARA DESTINOS 00"/>
    <n v="8120"/>
    <n v="0"/>
    <n v="8120"/>
    <n v="8120"/>
    <n v="8120"/>
    <n v="8120"/>
    <n v="8120"/>
    <n v="0"/>
    <n v="0"/>
    <n v="0"/>
    <n v="0"/>
    <n v="8120"/>
    <n v="0"/>
    <n v="8120"/>
    <n v="0"/>
    <n v="0"/>
    <n v="8120"/>
  </r>
  <r>
    <s v="1.1-00-2106_21923013_21332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x v="1"/>
    <s v="SERVICIOS GENERALES"/>
    <x v="88"/>
    <s v="SERVICIOS DE DISEÑO, ARQUITECTURA, INGENIERÍA Y ACTIVIDADES RELACIONADAS"/>
    <n v="0"/>
    <s v="SIN DESCRIPCIÓN PARA DESTINOS 00"/>
    <n v="15000"/>
    <n v="0"/>
    <n v="0"/>
    <n v="0"/>
    <n v="0"/>
    <n v="0"/>
    <n v="0"/>
    <n v="15000"/>
    <n v="0"/>
    <n v="0"/>
    <n v="0"/>
    <n v="15000"/>
    <n v="0"/>
    <n v="15000"/>
    <n v="0"/>
    <n v="0"/>
    <n v="15000"/>
  </r>
  <r>
    <s v="1.1-00-2106_21924013_2144310"/>
    <s v="1.1-00-21"/>
    <x v="0"/>
    <x v="5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4"/>
    <s v="APOYO A INSTITUCIONES EDUCATIVAS"/>
    <s v="GASTO CORRIENTE"/>
    <x v="3"/>
    <s v="TRANSFERENCIAS, ASIGNACIONES, SUBSIDIOS Y OTRAS AYUDAS"/>
    <x v="126"/>
    <s v="AYUDAS SOCIALES A INSTITUCIONES DE ENSEÑANZA"/>
    <n v="0"/>
    <s v="SIN DESCRIPCIÓN PARA DESTINOS 00"/>
    <n v="3800000"/>
    <n v="3800000"/>
    <n v="1585432"/>
    <n v="1585432"/>
    <n v="1585432"/>
    <n v="1297210"/>
    <n v="1297210"/>
    <n v="2214568"/>
    <n v="0"/>
    <n v="0"/>
    <n v="0"/>
    <n v="3800000"/>
    <n v="0"/>
    <n v="0"/>
    <n v="0"/>
    <n v="0"/>
    <n v="0"/>
  </r>
  <r>
    <s v="1.1-00-2107_21439021_2129110"/>
    <s v="1.1-00-21"/>
    <x v="0"/>
    <x v="1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x v="0"/>
    <s v="MATERIALES Y SUMINISTROS"/>
    <x v="36"/>
    <s v="HERRAMIENTAS MENORES"/>
    <n v="0"/>
    <s v="SIN DESCRIPCIÓN PARA DESTINOS 00"/>
    <n v="10000"/>
    <n v="10000"/>
    <n v="12521.04"/>
    <n v="9737.0400000000009"/>
    <n v="1456.96"/>
    <n v="1456.96"/>
    <n v="0"/>
    <n v="-2521.0400000000009"/>
    <n v="0"/>
    <n v="0"/>
    <n v="2521.0400000000009"/>
    <n v="12521.04"/>
    <n v="0"/>
    <n v="0"/>
    <n v="0"/>
    <n v="0"/>
    <n v="0"/>
  </r>
  <r>
    <s v="1.1-00-2109_21742023_21222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x v="0"/>
    <s v="MATERIALES Y SUMINISTROS"/>
    <x v="1"/>
    <s v="PRODUCTOS ALIMENTICIOS PARA ANIMALES"/>
    <n v="0"/>
    <s v="SIN DESCRIPCIÓN PARA DESTINOS 00"/>
    <n v="79970"/>
    <n v="0"/>
    <n v="76000"/>
    <n v="76000"/>
    <n v="0"/>
    <n v="0"/>
    <n v="0"/>
    <n v="3970"/>
    <n v="0"/>
    <n v="0"/>
    <n v="0"/>
    <n v="79970"/>
    <n v="0"/>
    <n v="79970"/>
    <n v="0"/>
    <n v="0"/>
    <n v="79970"/>
  </r>
  <r>
    <s v="1.1-00-2109_21742023_21235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x v="0"/>
    <s v="MATERIALES Y SUMINISTROS"/>
    <x v="127"/>
    <s v="PRODUCTOS QUÍMICOS, FARMACÉUTICOS Y DE LABORATORIO ADQUIRIDOS COMO MATERIA PRIMA"/>
    <n v="0"/>
    <s v="SIN DESCRIPCIÓN PARA DESTINOS 00"/>
    <n v="438571.03"/>
    <n v="400000"/>
    <n v="437353.03"/>
    <n v="437353.03"/>
    <n v="380049.03"/>
    <n v="380049.03"/>
    <n v="182613.92"/>
    <n v="1218"/>
    <n v="0"/>
    <n v="0"/>
    <n v="0"/>
    <n v="438571.03"/>
    <n v="0"/>
    <n v="38571.03"/>
    <n v="0"/>
    <n v="0"/>
    <n v="38571.03"/>
  </r>
  <r>
    <s v="1.1-00-2109_21742023_21239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x v="0"/>
    <s v="MATERIALES Y SUMINISTROS"/>
    <x v="128"/>
    <s v="OTROS PRODUCTOS ADQUIRIDOS COMO MATERIA PRIMA"/>
    <n v="0"/>
    <s v="SIN DESCRIPCIÓN PARA DESTINOS 00"/>
    <n v="500000"/>
    <n v="500000"/>
    <n v="497200"/>
    <n v="497200"/>
    <n v="248600"/>
    <n v="248600"/>
    <n v="0"/>
    <n v="2800"/>
    <n v="0"/>
    <n v="0"/>
    <n v="0"/>
    <n v="500000"/>
    <n v="0"/>
    <n v="0"/>
    <n v="0"/>
    <n v="0"/>
    <n v="0"/>
  </r>
  <r>
    <s v="1.1-00-2109_21742023_21249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x v="0"/>
    <s v="MATERIALES Y SUMINISTROS"/>
    <x v="15"/>
    <s v="OTROS MATERIALES Y ARTÍCULOS DE CONSTRUCCIÓN Y REPARACIÓN"/>
    <n v="0"/>
    <s v="SIN DESCRIPCIÓN PARA DESTINOS 00"/>
    <n v="49416"/>
    <n v="0"/>
    <n v="45704"/>
    <n v="45704"/>
    <n v="0"/>
    <n v="0"/>
    <n v="0"/>
    <n v="3712"/>
    <n v="0"/>
    <n v="0"/>
    <n v="0"/>
    <n v="49416"/>
    <n v="0"/>
    <n v="49416"/>
    <n v="0"/>
    <n v="0"/>
    <n v="49416"/>
  </r>
  <r>
    <s v="1.1-00-2109_21742023_21271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x v="0"/>
    <s v="MATERIALES Y SUMINISTROS"/>
    <x v="49"/>
    <s v="VESTUARIO Y UNIFORMES"/>
    <n v="0"/>
    <s v="SIN DESCRIPCIÓN PARA DESTINOS 00"/>
    <n v="21543.52"/>
    <n v="0"/>
    <n v="21543.52"/>
    <n v="21543.52"/>
    <n v="0"/>
    <n v="0"/>
    <n v="0"/>
    <n v="0"/>
    <n v="0"/>
    <n v="0"/>
    <n v="0"/>
    <n v="21543.52"/>
    <n v="0"/>
    <n v="21543.52"/>
    <n v="0"/>
    <n v="0"/>
    <n v="21543.52"/>
  </r>
  <r>
    <s v="1.1-00-2109_21742023_21515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x v="2"/>
    <s v="BIENES MUEBLES, INMUEBLES E INTANGIBLES"/>
    <x v="50"/>
    <s v="EQUIPO DE CÓMPUTO DE TECNOLOGÍAS DE LA INFORMACIÓN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9_21742023_21521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x v="2"/>
    <s v="BIENES MUEBLES, INMUEBLES E INTANGIBLES"/>
    <x v="95"/>
    <s v="EQUIPOS Y APARATOS AUDIOVISUALES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9_21742023_21523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x v="2"/>
    <s v="BIENES MUEBLES, INMUEBLES E INTANGIBLES"/>
    <x v="110"/>
    <s v="CÁMARAS FOTOGRÁFICAS Y DE VIDEO"/>
    <n v="0"/>
    <s v="SIN DESCRIPCIÓN PARA DESTINOS 00"/>
    <n v="37468"/>
    <n v="0"/>
    <n v="37468"/>
    <n v="0"/>
    <n v="0"/>
    <n v="0"/>
    <n v="0"/>
    <n v="0"/>
    <n v="0"/>
    <n v="0"/>
    <n v="0"/>
    <n v="37468"/>
    <n v="0"/>
    <n v="37468"/>
    <n v="0"/>
    <n v="0"/>
    <n v="37468"/>
  </r>
  <r>
    <s v="1.1-00-2109_21742023_21561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x v="2"/>
    <s v="BIENES MUEBLES, INMUEBLES E INTANGIBLES"/>
    <x v="44"/>
    <s v="MAQUINARIA Y EQUIPO AGROPECUARIO"/>
    <n v="0"/>
    <s v="SIN DESCRIPCIÓN PARA DESTINOS 00"/>
    <n v="18444"/>
    <n v="0"/>
    <n v="14529"/>
    <n v="14529"/>
    <n v="14529"/>
    <n v="0"/>
    <n v="0"/>
    <n v="3915"/>
    <n v="0"/>
    <n v="0"/>
    <n v="0"/>
    <n v="18444"/>
    <n v="0"/>
    <n v="18444"/>
    <n v="0"/>
    <n v="0"/>
    <n v="18444"/>
  </r>
  <r>
    <s v="1.1-00-2109_21743023_21326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x v="1"/>
    <s v="SERVICIOS GENERALES"/>
    <x v="41"/>
    <s v="ARRENDAMIENTO DE MAQUINARIA, OTROS EQUIPOS Y HERRAMIENTAS"/>
    <n v="0"/>
    <s v="SIN DESCRIPCIÓN PARA DESTINOS 00"/>
    <n v="550000"/>
    <n v="550000"/>
    <n v="478065"/>
    <n v="478065"/>
    <n v="248593.8"/>
    <n v="248593.8"/>
    <n v="248593.8"/>
    <n v="71935"/>
    <n v="0"/>
    <n v="0"/>
    <n v="0"/>
    <n v="550000"/>
    <n v="0"/>
    <n v="0"/>
    <n v="0"/>
    <n v="0"/>
    <n v="0"/>
  </r>
  <r>
    <s v="1.1-00-2109_21743023_2132611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x v="1"/>
    <s v="SERVICIOS GENERALES"/>
    <x v="41"/>
    <s v="ARRENDAMIENTO DE MAQUINARIA, OTROS EQUIPOS Y HERRAMIENTAS"/>
    <n v="1"/>
    <s v="LIMPIEZA DE MINAS DE BASALTO"/>
    <n v="500000"/>
    <n v="0"/>
    <n v="479500"/>
    <n v="479500"/>
    <n v="479500"/>
    <n v="479500"/>
    <n v="479500"/>
    <n v="20500"/>
    <n v="0"/>
    <n v="0"/>
    <n v="0"/>
    <n v="500000"/>
    <n v="0"/>
    <n v="500000"/>
    <n v="0"/>
    <n v="0"/>
    <n v="500000"/>
  </r>
  <r>
    <s v="1.1-00-2109_21743023_213821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x v="1"/>
    <s v="SERVICIOS GENERALES"/>
    <x v="25"/>
    <s v="GASTOS DE ORDEN  SOCIAL Y CULTURAL"/>
    <n v="0"/>
    <s v="SIN DESCRIPCIÓN PARA DESTINOS 00"/>
    <n v="537120"/>
    <n v="1500000"/>
    <n v="37120"/>
    <n v="37120"/>
    <n v="37120"/>
    <n v="37120"/>
    <n v="37120"/>
    <n v="500000"/>
    <n v="0"/>
    <n v="0"/>
    <n v="0"/>
    <n v="537120"/>
    <n v="0"/>
    <n v="0"/>
    <n v="0"/>
    <n v="962880"/>
    <n v="-962880"/>
  </r>
  <r>
    <s v="1.1-00-2109_21743023_2139220"/>
    <s v="1.1-00-21"/>
    <x v="0"/>
    <x v="1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x v="1"/>
    <s v="SERVICIOS GENERALES"/>
    <x v="89"/>
    <s v="IMPUESTOS Y DERECHOS"/>
    <n v="0"/>
    <s v="SIN DESCRIPCIÓN PARA DESTINOS 00"/>
    <n v="22800"/>
    <n v="0"/>
    <n v="0"/>
    <n v="0"/>
    <n v="0"/>
    <n v="0"/>
    <n v="0"/>
    <n v="22800"/>
    <n v="0"/>
    <n v="0"/>
    <n v="0"/>
    <n v="22800"/>
    <n v="0"/>
    <n v="22800"/>
    <n v="0"/>
    <n v="0"/>
    <n v="22800"/>
  </r>
  <r>
    <s v="1.1-00-2116_21956034_2142110"/>
    <s v="1.1-00-21"/>
    <x v="0"/>
    <x v="13"/>
    <s v="DEPORTE Y RECREACIÓN"/>
    <s v="F"/>
    <s v="16_21"/>
    <s v="CONSEJO MUNICIPAL DEL DEPORTE DE TLAJOMULCO"/>
    <n v="9"/>
    <s v="CIUDAD CULTA, RECREATIVA Y PARTICIPATIVA"/>
    <s v="034_21"/>
    <s v="CONSEJO MUNICIPAL DEL DEPORTE DE TLAJOMU"/>
    <n v="56"/>
    <s v="ACTIVIDADES DEPORTIVAS Y RECREATIVAS EN EL MUNICIPIO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15000000"/>
    <n v="15000000"/>
    <n v="9718867.1099999994"/>
    <n v="9718867.1099999994"/>
    <n v="9718867.1099999994"/>
    <n v="9718867.1099999994"/>
    <n v="9718867.1099999994"/>
    <n v="5281132.8900000006"/>
    <n v="0"/>
    <n v="0"/>
    <n v="0"/>
    <n v="15000000"/>
    <n v="0"/>
    <n v="0"/>
    <n v="0"/>
    <n v="0"/>
    <n v="0"/>
  </r>
  <r>
    <s v="2.6-05-2108_21341022_2151111"/>
    <s v="2.6-05-21"/>
    <x v="9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DE CAPITAL"/>
    <x v="2"/>
    <s v="BIENES MUEBLES, INMUEBLES E INTANGIBLES"/>
    <x v="26"/>
    <s v="MUEBLES DE OFICINA Y ESTANTERÍA"/>
    <n v="1"/>
    <s v="ESTRATEGIA ALE 2021"/>
    <n v="0"/>
    <n v="0"/>
    <n v="5000"/>
    <n v="0"/>
    <n v="0"/>
    <n v="0"/>
    <n v="0"/>
    <n v="-5000"/>
    <n v="0"/>
    <n v="0"/>
    <n v="5000"/>
    <n v="5000"/>
    <n v="0"/>
    <n v="0"/>
    <n v="0"/>
    <n v="0"/>
    <n v="0"/>
  </r>
  <r>
    <s v="2.6-06-2004_21819011_2139210"/>
    <s v="2.6-06-20"/>
    <x v="24"/>
    <x v="0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x v="1"/>
    <s v="SERVICIOS GENERALES"/>
    <x v="72"/>
    <s v="Reintegro de Remanentes de Recursos Federales y Estatales"/>
    <n v="0"/>
    <s v="SIN DESCRIPCIÓN PARA DESTINOS 00"/>
    <n v="38748.67"/>
    <n v="0"/>
    <n v="38748.82"/>
    <n v="38748.82"/>
    <n v="38748.82"/>
    <n v="38748.82"/>
    <n v="38748.82"/>
    <n v="-0.15000000000145519"/>
    <n v="0"/>
    <n v="0"/>
    <n v="0.15000000000145519"/>
    <n v="38748.82"/>
    <n v="38748.67"/>
    <n v="0"/>
    <n v="0"/>
    <n v="0"/>
    <n v="38748.67"/>
  </r>
  <r>
    <s v="1.1-00-2117_21557035_2124710"/>
    <s v="1.1-00-21"/>
    <x v="0"/>
    <x v="6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x v="0"/>
    <s v="MATERIALES Y SUMINISTROS"/>
    <x v="32"/>
    <s v="ARTÍCULOS METÁLICOS PARA LA CONSTRUCCIÓN"/>
    <n v="0"/>
    <s v="SIN DESCRIPCIÓN PARA DESTINOS 00"/>
    <n v="38972.14"/>
    <n v="0"/>
    <n v="40232.129999999997"/>
    <n v="0"/>
    <n v="0"/>
    <n v="0"/>
    <n v="0"/>
    <n v="-1259.989999999998"/>
    <n v="0"/>
    <n v="0"/>
    <n v="1259.989999999998"/>
    <n v="40232.129999999997"/>
    <n v="0"/>
    <n v="38972.14"/>
    <n v="0"/>
    <n v="0"/>
    <n v="38972.14"/>
  </r>
  <r>
    <s v="2.6-06-2102_21110007_2153211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129"/>
    <s v="INSTRUMENTAL MÉDICO Y DE LABORATORIO"/>
    <n v="1"/>
    <s v="CECOVIM - BDP"/>
    <n v="0"/>
    <n v="0"/>
    <n v="0"/>
    <n v="0"/>
    <n v="0"/>
    <n v="0"/>
    <n v="0"/>
    <n v="0"/>
    <n v="0"/>
    <n v="0"/>
    <n v="4130"/>
    <n v="4130"/>
    <n v="0"/>
    <n v="0"/>
    <n v="0"/>
    <n v="0"/>
    <n v="0"/>
  </r>
  <r>
    <s v="2.6-06-2102_21110007_2153213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129"/>
    <s v="INSTRUMENTAL MÉDICO Y DE LABORATORIO"/>
    <n v="3"/>
    <s v="EDUCANDO PARA LA IGUALDAD - BDP"/>
    <n v="0"/>
    <n v="0"/>
    <n v="0"/>
    <n v="0"/>
    <n v="0"/>
    <n v="0"/>
    <n v="0"/>
    <n v="0"/>
    <n v="0"/>
    <n v="0"/>
    <n v="2130"/>
    <n v="2130"/>
    <n v="0"/>
    <n v="0"/>
    <n v="0"/>
    <n v="0"/>
    <n v="0"/>
  </r>
  <r>
    <s v="2.6-06-2102_21110007_2153212"/>
    <s v="2.6-06-21"/>
    <x v="15"/>
    <x v="0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x v="2"/>
    <s v="BIENES MUEBLES, INMUEBLES E INTANGIBLES"/>
    <x v="129"/>
    <s v="INSTRUMENTAL MÉDICO Y DE LABORATORIO"/>
    <n v="2"/>
    <s v="NOS MOVEMOS SEGURAS - BDP"/>
    <n v="0"/>
    <n v="0"/>
    <n v="0"/>
    <n v="0"/>
    <n v="0"/>
    <n v="0"/>
    <n v="0"/>
    <n v="0"/>
    <n v="0"/>
    <n v="0"/>
    <n v="4130"/>
    <n v="4130"/>
    <n v="0"/>
    <n v="0"/>
    <n v="0"/>
    <n v="0"/>
    <n v="0"/>
  </r>
  <r>
    <s v="1.1-00-2108_21340022_21318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x v="1"/>
    <s v="SERVICIOS GENERALES"/>
    <x v="54"/>
    <s v="SERVICIOS POSTALES Y TELEGRÁFICOS"/>
    <n v="0"/>
    <s v="SIN DESCRIPCIÓN PARA DESTINOS 00"/>
    <n v="10000"/>
    <n v="10000"/>
    <n v="3090"/>
    <n v="3090"/>
    <n v="0"/>
    <n v="0"/>
    <n v="0"/>
    <n v="6910"/>
    <n v="0"/>
    <n v="0"/>
    <n v="0"/>
    <n v="10000"/>
    <n v="0"/>
    <n v="0"/>
    <n v="0"/>
    <n v="0"/>
    <n v="0"/>
  </r>
  <r>
    <s v="1.1-00-2108_21340022_21339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x v="1"/>
    <s v="SERVICIOS GENERALES"/>
    <x v="17"/>
    <s v="SERVICIOS PROFESIONALES, CIENTÍFICOS Y TÉCNICOS INTEGRALES"/>
    <n v="0"/>
    <s v="SIN DESCRIPCIÓN PARA DESTINOS 00"/>
    <n v="149497.53"/>
    <n v="0"/>
    <n v="149497.53"/>
    <n v="149497.53"/>
    <n v="149497.53"/>
    <n v="149497.53"/>
    <n v="149497.53"/>
    <n v="0"/>
    <n v="0"/>
    <n v="0"/>
    <n v="0"/>
    <n v="149497.53"/>
    <n v="0"/>
    <n v="149497.53"/>
    <n v="0"/>
    <n v="0"/>
    <n v="149497.53"/>
  </r>
  <r>
    <s v="1.1-00-2108_21340022_21371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x v="1"/>
    <s v="SERVICIOS GENERALES"/>
    <x v="7"/>
    <s v="PASAJES AÉREOS"/>
    <n v="0"/>
    <s v="SIN DESCRIPCIÓN PARA DESTINOS 00"/>
    <n v="25000"/>
    <n v="25000"/>
    <n v="0"/>
    <n v="0"/>
    <n v="0"/>
    <n v="0"/>
    <n v="0"/>
    <n v="25000"/>
    <n v="0"/>
    <n v="0"/>
    <n v="0"/>
    <n v="25000"/>
    <n v="0"/>
    <n v="0"/>
    <n v="0"/>
    <n v="0"/>
    <n v="0"/>
  </r>
  <r>
    <s v="1.1-00-2108_21340022_21375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x v="1"/>
    <s v="SERVICIOS GENERALES"/>
    <x v="8"/>
    <s v="VIÁTICOS EN EL PAÍS"/>
    <n v="0"/>
    <s v="SIN DESCRIPCIÓN PARA DESTINOS 00"/>
    <n v="25000"/>
    <n v="25000"/>
    <n v="0"/>
    <n v="0"/>
    <n v="0"/>
    <n v="0"/>
    <n v="0"/>
    <n v="25000"/>
    <n v="0"/>
    <n v="0"/>
    <n v="0"/>
    <n v="25000"/>
    <n v="0"/>
    <n v="0"/>
    <n v="0"/>
    <n v="0"/>
    <n v="0"/>
  </r>
  <r>
    <s v="1.1-00-2108_21341022_21221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30"/>
    <s v="PRODUCTOS ALIMENTICIOS PARA PERSONAS"/>
    <n v="0"/>
    <s v="SIN DESCRIPCIÓN PARA DESTINOS 00"/>
    <n v="250000"/>
    <n v="250000"/>
    <n v="164159.72"/>
    <n v="164159.72"/>
    <n v="101625.28"/>
    <n v="101625.28"/>
    <n v="101625.28"/>
    <n v="85840.28"/>
    <n v="0"/>
    <n v="0"/>
    <n v="0"/>
    <n v="250000"/>
    <n v="0"/>
    <n v="0"/>
    <n v="0"/>
    <n v="0"/>
    <n v="0"/>
  </r>
  <r>
    <s v="1.1-00-2108_21341022_21271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49"/>
    <s v="VESTUARIO Y UNIFORMES"/>
    <n v="0"/>
    <s v="SIN DESCRIPCIÓN PARA DESTINOS 00"/>
    <n v="1553253"/>
    <n v="3000000"/>
    <n v="906134"/>
    <n v="906134"/>
    <n v="250502"/>
    <n v="201492"/>
    <n v="0"/>
    <n v="647119"/>
    <n v="0"/>
    <n v="0"/>
    <n v="0"/>
    <n v="1553253"/>
    <n v="0"/>
    <n v="0"/>
    <n v="0"/>
    <n v="1446747"/>
    <n v="-1446747"/>
  </r>
  <r>
    <s v="1.1-00-2108_21341022_21282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130"/>
    <s v="MATRIALES Y SUMINISTROS PARA SEGURIDAD"/>
    <n v="0"/>
    <s v="SIN DESCRIPCIÓN PARA DESTINOS 00"/>
    <n v="25671"/>
    <n v="0"/>
    <n v="25671"/>
    <n v="25671"/>
    <n v="19720"/>
    <n v="19720"/>
    <n v="19720"/>
    <n v="0"/>
    <n v="0"/>
    <n v="0"/>
    <n v="0"/>
    <n v="25671"/>
    <n v="0"/>
    <n v="25671"/>
    <n v="0"/>
    <n v="0"/>
    <n v="25671"/>
  </r>
  <r>
    <s v="1.1-00-2108_21341022_21283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0"/>
    <s v="MATERIALES Y SUMINISTROS"/>
    <x v="131"/>
    <s v="PRENDAS DE PROTECCIÓN PARA SEGURIDAD PÚBLICA Y NACIONAL"/>
    <n v="0"/>
    <s v="SIN DESCRIPCIÓN PARA DESTINOS 00"/>
    <n v="3421076"/>
    <n v="2000000"/>
    <n v="3050711.03"/>
    <n v="3027339"/>
    <n v="3001500"/>
    <n v="1962720"/>
    <n v="1962720"/>
    <n v="370364.9700000002"/>
    <n v="0"/>
    <n v="0"/>
    <n v="0"/>
    <n v="3421076"/>
    <n v="0"/>
    <n v="1440796"/>
    <n v="0"/>
    <n v="19720"/>
    <n v="1421076"/>
  </r>
  <r>
    <s v="1.1-00-2108_21341022_21334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1"/>
    <s v="SERVICIOS GENERALES"/>
    <x v="104"/>
    <s v="SERVICIOS DE CAPACITACIÓN"/>
    <n v="0"/>
    <s v="SIN DESCRIPCIÓN PARA DESTINOS 00"/>
    <n v="3200502.47"/>
    <n v="5000000"/>
    <n v="0"/>
    <n v="0"/>
    <n v="0"/>
    <n v="0"/>
    <n v="0"/>
    <n v="3200502.47"/>
    <n v="0"/>
    <n v="0"/>
    <n v="0"/>
    <n v="3200502.47"/>
    <n v="0"/>
    <n v="0"/>
    <n v="0"/>
    <n v="1799497.53"/>
    <n v="-1799497.53"/>
  </r>
  <r>
    <s v="1.1-00-2108_21341022_21339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1"/>
    <s v="SERVICIOS GENERALES"/>
    <x v="17"/>
    <s v="SERVICIOS PROFESIONALES, CIENTÍFICOS Y TÉCNICOS INTEGRALES"/>
    <n v="0"/>
    <s v="SIN DESCRIPCIÓN PARA DESTINOS 00"/>
    <n v="1250000"/>
    <n v="0"/>
    <n v="0"/>
    <n v="0"/>
    <n v="0"/>
    <n v="0"/>
    <n v="0"/>
    <n v="1250000"/>
    <n v="0"/>
    <n v="0"/>
    <n v="0"/>
    <n v="1250000"/>
    <n v="0"/>
    <n v="1250000"/>
    <n v="0"/>
    <n v="0"/>
    <n v="1250000"/>
  </r>
  <r>
    <s v="1.1-00-2108_21341022_213962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1"/>
    <s v="SERVICIOS GENERALES"/>
    <x v="109"/>
    <s v="DIVERSOS GASTOS POR INCIDENTE VIAL"/>
    <n v="0"/>
    <s v="SIN DESCRIPCIÓN PARA DESTINOS 00"/>
    <n v="120000"/>
    <n v="120000"/>
    <n v="16854"/>
    <n v="16854"/>
    <n v="0"/>
    <n v="0"/>
    <n v="0"/>
    <n v="103146"/>
    <n v="0"/>
    <n v="0"/>
    <n v="0"/>
    <n v="120000"/>
    <n v="0"/>
    <n v="0"/>
    <n v="0"/>
    <n v="0"/>
    <n v="0"/>
  </r>
  <r>
    <s v="1.1-00-2108_21341022_21441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x v="3"/>
    <s v="TRANSFERENCIAS, ASIGNACIONES, SUBSIDIOS Y OTRAS AYUDAS"/>
    <x v="9"/>
    <s v="AYUDAS SOCIALES A PERSONAS"/>
    <n v="0"/>
    <s v="SIN DESCRIPCIÓN PARA DESTINOS 00"/>
    <n v="3000000"/>
    <n v="3000000"/>
    <n v="0"/>
    <n v="0"/>
    <n v="0"/>
    <n v="0"/>
    <n v="0"/>
    <n v="3000000"/>
    <n v="0"/>
    <n v="0"/>
    <n v="0"/>
    <n v="3000000"/>
    <n v="0"/>
    <n v="0"/>
    <n v="0"/>
    <n v="0"/>
    <n v="0"/>
  </r>
  <r>
    <s v="1.1-00-2108_21340022_2139610"/>
    <s v="1.1-00-21"/>
    <x v="0"/>
    <x v="7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x v="1"/>
    <s v="SERVICIOS GENERALES"/>
    <x v="132"/>
    <s v="OTROS GASTOS POR RESPONSABILIDADES"/>
    <n v="0"/>
    <s v="SIN DESCRIPCIÓN PARA DESTINOS 00"/>
    <n v="0"/>
    <n v="0"/>
    <n v="0"/>
    <n v="0"/>
    <n v="0"/>
    <n v="0"/>
    <n v="0"/>
    <n v="0"/>
    <n v="0"/>
    <n v="0"/>
    <n v="40000"/>
    <n v="40000"/>
    <n v="0"/>
    <n v="0"/>
    <n v="0"/>
    <n v="0"/>
    <n v="0"/>
  </r>
  <r>
    <s v="1.1-00-2114_21854032_2142110"/>
    <s v="1.1-00-21"/>
    <x v="0"/>
    <x v="0"/>
    <s v="FUNCIÓN PÚBLICA"/>
    <s v="R"/>
    <s v="14_21"/>
    <s v="CENTRO DE ESTIMULACIÓN PARA PERSONAS CON DISCAPACIDAD INTELECTUAL (CENDI)"/>
    <n v="8"/>
    <s v="INNOVACIÓN EN LA ADMINISTRACIÓN PÚBLICA"/>
    <s v="032_21"/>
    <s v="CENTRO DE ESTIMULACIÓN PARA PERSONAS CON"/>
    <n v="54"/>
    <s v="ATENCIÓN PARA PERSONAS CON DISCAPACIDAD INTELECTUAL"/>
    <s v="GASTO CORRIENTE"/>
    <x v="3"/>
    <s v="TRANSFERENCIAS, ASIGNACIONES, SUBSIDIOS Y OTRAS AYUDAS"/>
    <x v="6"/>
    <s v="TRANSFERENCIAS OTORGADAS A ENTIDADES PARAESTATALES NO EMPRESARIALES Y NO FINANCIERAS"/>
    <n v="0"/>
    <s v="SIN DESCRIPCIÓN PARA DESTINOS 00"/>
    <n v="7000000"/>
    <n v="7000000"/>
    <n v="4083333.31"/>
    <n v="4083333.31"/>
    <n v="4083333.31"/>
    <n v="4083333.31"/>
    <n v="4083333.31"/>
    <n v="2916666.69"/>
    <n v="0"/>
    <n v="0"/>
    <n v="3000000"/>
    <n v="1000000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4">
  <r>
    <s v="1.1-00-2105_21821012_2126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611"/>
    <s v="COMBUSTIBLES, LUBRICANTES Y ADITIVOS"/>
    <n v="0"/>
    <s v="SIN DESCRIPCIÓN PARA DESTINOS 00"/>
    <n v="25750000"/>
    <n v="28000000"/>
    <n v="24832907.07"/>
    <n v="24832906.949999999"/>
    <n v="24811655.760000002"/>
    <n v="24611201.399999999"/>
    <n v="20714344.129999999"/>
    <n v="917092.9299999997"/>
    <n v="0"/>
    <n v="0"/>
    <n v="12000000"/>
    <n v="37750000"/>
  </r>
  <r>
    <s v="1.1-00-2107_21439021_2122210"/>
    <s v="1.1-00-21"/>
    <x v="0"/>
    <s v="2.1.5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n v="2000"/>
    <s v="MATERIALES Y SUMINISTROS"/>
    <n v="2221"/>
    <s v="PRODUCTOS ALIMENTICIOS PARA ANIMALES"/>
    <n v="0"/>
    <s v="SIN DESCRIPCIÓN PARA DESTINOS 00"/>
    <n v="400000"/>
    <n v="400000"/>
    <n v="396816.4"/>
    <n v="396816.4"/>
    <n v="396816.4"/>
    <n v="396816.4"/>
    <n v="168701"/>
    <n v="3183.5999999999767"/>
    <n v="0"/>
    <n v="0"/>
    <n v="0"/>
    <n v="400000"/>
  </r>
  <r>
    <s v="1.1-00-2107_21439021_2125310"/>
    <s v="1.1-00-21"/>
    <x v="0"/>
    <s v="2.1.5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n v="2000"/>
    <s v="MATERIALES Y SUMINISTROS"/>
    <n v="2531"/>
    <s v="MEDICINAS Y PRODUCTOS FARMACÉUTICOS"/>
    <n v="0"/>
    <s v="SIN DESCRIPCIÓN PARA DESTINOS 00"/>
    <n v="350000"/>
    <n v="350000"/>
    <n v="340914.4"/>
    <n v="273969.40000000002"/>
    <n v="270321.40000000002"/>
    <n v="270321.40000000002"/>
    <n v="88777.4"/>
    <n v="9085.5999999999767"/>
    <n v="0"/>
    <n v="0"/>
    <n v="0"/>
    <n v="350000"/>
  </r>
  <r>
    <s v="1.1-00-2107_21439021_2125410"/>
    <s v="1.1-00-21"/>
    <x v="0"/>
    <s v="2.1.5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n v="2000"/>
    <s v="MATERIALES Y SUMINISTROS"/>
    <n v="2541"/>
    <s v="MATERIALES, ACCESORIOS Y SUMINISTROS MÉDICOS"/>
    <n v="0"/>
    <s v="SIN DESCRIPCIÓN PARA DESTINOS 00"/>
    <n v="304538.01"/>
    <n v="200000"/>
    <n v="304538.01"/>
    <n v="178730.21"/>
    <n v="178730.21"/>
    <n v="178730.21"/>
    <n v="6890.4"/>
    <n v="0"/>
    <n v="0"/>
    <n v="0"/>
    <n v="0"/>
    <n v="304538.01"/>
  </r>
  <r>
    <s v="1.1-00-2107_21439021_2135910"/>
    <s v="1.1-00-21"/>
    <x v="0"/>
    <s v="2.1.5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n v="3000"/>
    <s v="SERVICIOS GENERALES"/>
    <n v="3591"/>
    <s v="SERVICIOS DE JARDINERÍA Y FUMIGACIÓN"/>
    <n v="0"/>
    <s v="SIN DESCRIPCIÓN PARA DESTINOS 00"/>
    <n v="20000"/>
    <n v="20000"/>
    <n v="0"/>
    <n v="0"/>
    <n v="0"/>
    <n v="0"/>
    <n v="0"/>
    <n v="20000"/>
    <n v="0"/>
    <n v="0"/>
    <n v="0"/>
    <n v="20000"/>
  </r>
  <r>
    <s v="1.1-00-2107_21439021_2153110"/>
    <s v="1.1-00-21"/>
    <x v="0"/>
    <s v="2.1.5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DE CAPITAL"/>
    <n v="5000"/>
    <s v="BIENES MUEBLES, INMUEBLES E INTANGIBLES"/>
    <n v="5311"/>
    <s v="EQUIPO MÉDICO Y DE LABORATORIO"/>
    <n v="0"/>
    <s v="SIN DESCRIPCIÓN PARA DESTINOS 00"/>
    <n v="50000"/>
    <n v="50000"/>
    <n v="56686.879999999997"/>
    <n v="56686.879999999997"/>
    <n v="0"/>
    <n v="0"/>
    <n v="0"/>
    <n v="-6686.8799999999974"/>
    <n v="0"/>
    <n v="10481.239999999998"/>
    <n v="0"/>
    <n v="60481.24"/>
  </r>
  <r>
    <s v="1.1-00-2112_21152030_2142110"/>
    <s v="1.1-00-21"/>
    <x v="0"/>
    <s v="2.6.3"/>
    <s v="FAMILIA E HIJOS"/>
    <s v="R"/>
    <s v="12_21"/>
    <s v="SISTEMA INTEGRAL PARA EL DESARROLLO DE LA FAMILIA"/>
    <n v="1"/>
    <s v="CULTURA DE PAZ Y DERECHOS HUMANOS (TRANSVERSAL)"/>
    <s v="030_21"/>
    <s v="SISTEMA INTEGRAL PARA EL DESARROLLO DE L"/>
    <n v="52"/>
    <s v="SISTEMA INTEGRAL PARA EL DESARROLLO DE LA FAMILIA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59615914.649999999"/>
    <n v="59615914.649999999"/>
    <n v="32587615.75"/>
    <n v="32587615.75"/>
    <n v="32587615.75"/>
    <n v="32587615.75"/>
    <n v="32587615.75"/>
    <n v="27028298.899999999"/>
    <n v="0"/>
    <n v="0"/>
    <n v="0"/>
    <n v="59615914.649999999"/>
  </r>
  <r>
    <s v="1.1-00-2101_2118005_2137110"/>
    <s v="1.1-00-21"/>
    <x v="0"/>
    <s v="1.3.4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n v="3000"/>
    <s v="SERVICIOS GENERALES"/>
    <n v="3711"/>
    <s v="PASAJES AÉREOS"/>
    <n v="0"/>
    <s v="SIN DESCRIPCIÓN PARA DESTINOS 00"/>
    <n v="50000"/>
    <n v="50000"/>
    <n v="0"/>
    <n v="0"/>
    <n v="0"/>
    <n v="0"/>
    <n v="0"/>
    <n v="50000"/>
    <n v="0"/>
    <n v="0"/>
    <n v="0"/>
    <n v="50000"/>
  </r>
  <r>
    <s v="1.1-00-2101_2118005_2137510"/>
    <s v="1.1-00-21"/>
    <x v="0"/>
    <s v="1.3.4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n v="3000"/>
    <s v="SERVICIOS GENERALES"/>
    <n v="3751"/>
    <s v="VIÁTICOS EN EL PAÍS"/>
    <n v="0"/>
    <s v="SIN DESCRIPCIÓN PARA DESTINOS 00"/>
    <n v="50000"/>
    <n v="50000"/>
    <n v="3845.67"/>
    <n v="3845.67"/>
    <n v="3845.67"/>
    <n v="3845.67"/>
    <n v="3845.67"/>
    <n v="46154.33"/>
    <n v="0"/>
    <n v="0"/>
    <n v="0"/>
    <n v="50000"/>
  </r>
  <r>
    <s v="1.1-00-2101_2118005_2144110"/>
    <s v="1.1-00-21"/>
    <x v="0"/>
    <s v="1.3.4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n v="4000"/>
    <s v="TRANSFERENCIAS, ASIGNACIONES, SUBSIDIOS Y OTRAS AYUDAS"/>
    <n v="4411"/>
    <s v="AYUDAS SOCIALES A PERSONAS"/>
    <n v="0"/>
    <s v="SIN DESCRIPCIÓN PARA DESTINOS 00"/>
    <n v="790800"/>
    <n v="500000"/>
    <n v="784300"/>
    <n v="784300"/>
    <n v="784300"/>
    <n v="768800"/>
    <n v="702300"/>
    <n v="6500"/>
    <n v="0"/>
    <n v="0"/>
    <n v="0"/>
    <n v="790800"/>
  </r>
  <r>
    <s v="1.1-00-2101_2118005_2144510"/>
    <s v="1.1-00-21"/>
    <x v="0"/>
    <s v="1.3.4"/>
    <s v="FUNCIÓN PÚBLICA"/>
    <s v="M"/>
    <s v="01_21"/>
    <s v="PRESIDENCIA MUNICIPAL"/>
    <n v="1"/>
    <s v="CULTURA DE PAZ Y DERECHOS HUMANOS (TRANSVERSAL)"/>
    <s v="005_21"/>
    <s v="SECRETARÍA PARTICULAR DE PRESIDENCIA"/>
    <n v="8"/>
    <s v="APOYO ECONÓMICO A PERSONAS FÍSICAS, ASOCIACIONES E INSTITUCIONES SIN FINES DE LUCRO"/>
    <s v="GASTO CORRIENTE"/>
    <n v="4000"/>
    <s v="TRANSFERENCIAS, ASIGNACIONES, SUBSIDIOS Y OTRAS AYUDAS"/>
    <n v="4451"/>
    <s v="AYUDAS SOCIALES A INSTITUCIONES SIN FINES DE LUCRO"/>
    <n v="0"/>
    <s v="SIN DESCRIPCIÓN PARA DESTINOS 00"/>
    <n v="709200"/>
    <n v="1000000"/>
    <n v="244000"/>
    <n v="244000"/>
    <n v="244000"/>
    <n v="194000"/>
    <n v="143200"/>
    <n v="465200"/>
    <n v="0"/>
    <n v="0"/>
    <n v="0"/>
    <n v="709200"/>
  </r>
  <r>
    <s v="1.1-00-2113_21853031_2142110"/>
    <s v="1.1-00-21"/>
    <x v="0"/>
    <s v="2.6.8"/>
    <s v="OTROS GRUPOS VULNERABLES"/>
    <s v="R"/>
    <s v="13_21"/>
    <s v="INSTITUTO MUNICIPAL DE LA MUJER TLAJOMULQUENSE"/>
    <n v="8"/>
    <s v="INNOVACIÓN EN LA ADMINISTRACIÓN PÚBLICA"/>
    <s v="031_21"/>
    <s v="INSTITUTO MUNICIPAL DE LA MUJER TLAJOMUL"/>
    <n v="53"/>
    <s v="ATENCION A MUJERES DEL MUNICIPIO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4000000"/>
    <n v="4000000"/>
    <n v="2569570.08"/>
    <n v="2569570.08"/>
    <n v="2539910.38"/>
    <n v="2539910.38"/>
    <n v="2539910.38"/>
    <n v="1430429.92"/>
    <n v="0"/>
    <n v="0"/>
    <n v="0"/>
    <n v="4000000"/>
  </r>
  <r>
    <s v="1.1-00-2110_21948026_2142110"/>
    <s v="1.1-00-21"/>
    <x v="0"/>
    <s v="2.4.2"/>
    <s v="CULTURA"/>
    <s v="R"/>
    <s v="10_21"/>
    <s v="INSTITUTO DE CULTURA"/>
    <n v="9"/>
    <s v="CIUDAD CULTA, RECREATIVA Y PARTICIPATIVA"/>
    <s v="026_21"/>
    <s v="INSTITUTO DE CULTURA"/>
    <n v="48"/>
    <s v="POLITICA CULTURAL DE TLAJOMULCO DE ZUÑIGA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30000000"/>
    <n v="30000000"/>
    <n v="17390215.73"/>
    <n v="17390215.73"/>
    <n v="17390215.73"/>
    <n v="14840275.060000001"/>
    <n v="14840275.060000001"/>
    <n v="12609784.27"/>
    <n v="0"/>
    <n v="0"/>
    <n v="0"/>
    <n v="30000000"/>
  </r>
  <r>
    <s v="1.1-00-2115_21155033_2142110"/>
    <s v="1.1-00-21"/>
    <x v="0"/>
    <s v="2.7.1"/>
    <s v="OTROS ASUNTOS SOCIALES"/>
    <s v="R"/>
    <s v="15_21"/>
    <s v="INSTITUTO DE ALTERNATIVAS PARA LOS JÓVENES"/>
    <n v="1"/>
    <s v="CULTURA DE PAZ Y DERECHOS HUMANOS (TRANSVERSAL)"/>
    <s v="033_21"/>
    <s v="INSTITUTO DE ALTERNATIVAS PARA LOS JÓVEN"/>
    <n v="55"/>
    <s v="PROGRAMAS Y ACCIONES CULTURALES, RECREATIVOS Y DEPORTIVAS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5000000"/>
    <n v="5000000"/>
    <n v="3040505.07"/>
    <n v="3040505.07"/>
    <n v="3040505.07"/>
    <n v="3040505.07"/>
    <n v="3040505.07"/>
    <n v="1959494.9300000002"/>
    <n v="0"/>
    <n v="0"/>
    <n v="1237094"/>
    <n v="6237094"/>
  </r>
  <r>
    <s v="1.1-00-2118_21559037_21357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3000"/>
    <s v="SERVICIOS GENERALES"/>
    <n v="3571"/>
    <s v="INSTALACIÓN, REPARACIÓN Y MANTENIMIENTO DE MAQUINARIA, OTROS EQUIPOS Y HERRAMIENTA"/>
    <n v="0"/>
    <s v="SIN DESCRIPCIÓN PARA DESTINOS 00"/>
    <n v="60000000"/>
    <n v="60000000"/>
    <n v="96461376.709999993"/>
    <n v="77194668.409999996"/>
    <n v="70345430.219999999"/>
    <n v="66221371.43"/>
    <n v="50455003.600000001"/>
    <n v="-36461376.709999993"/>
    <n v="0"/>
    <n v="0"/>
    <n v="96200000"/>
    <n v="156200000"/>
  </r>
  <r>
    <s v="1.1-00-2118_21559037_21311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3000"/>
    <s v="SERVICIOS GENERALES"/>
    <n v="3111"/>
    <s v="ENERGÍA ELÉCTRICA"/>
    <n v="0"/>
    <s v="SIN DESCRIPCIÓN PARA DESTINOS 00"/>
    <n v="180000000"/>
    <n v="180000000"/>
    <n v="137046207.83000001"/>
    <n v="121877000.34999999"/>
    <n v="121877000.34"/>
    <n v="121877000.34"/>
    <n v="121877000.34"/>
    <n v="42953792.169999987"/>
    <n v="0"/>
    <n v="0"/>
    <n v="30000000"/>
    <n v="210000000"/>
  </r>
  <r>
    <s v="1.1-00-2117_21558036_2144110"/>
    <s v="1.1-00-21"/>
    <x v="0"/>
    <s v="2.2.7"/>
    <s v="DESARROLLO REGIONAL"/>
    <s v="R"/>
    <s v="17_21"/>
    <s v="INSTITUTO MUNICIPAL PARA EL MEJORAMIENTO DEL HABITAT"/>
    <n v="5"/>
    <s v="POLÍTICA INTEGRAL DEL AGUA"/>
    <s v="036_21"/>
    <s v="DIRECCIÓN GENERAL DE VIVIENDA"/>
    <n v="58"/>
    <s v="LABORATORIO URBANO Y VIVIENDA"/>
    <s v="GASTO CORRIENTE"/>
    <n v="4000"/>
    <s v="TRANSFERENCIAS, ASIGNACIONES, SUBSIDIOS Y OTRAS AYUDAS"/>
    <n v="4411"/>
    <s v="AYUDAS SOCIALES A PERSONAS"/>
    <n v="0"/>
    <s v="SIN DESCRIPCIÓN PARA DESTINOS 00"/>
    <n v="2000000"/>
    <n v="2000000"/>
    <n v="1090231.3"/>
    <n v="1090231.3"/>
    <n v="598980.57999999996"/>
    <n v="527319.49"/>
    <n v="491272.49"/>
    <n v="909768.7"/>
    <n v="0"/>
    <n v="0"/>
    <n v="0"/>
    <n v="2000000"/>
  </r>
  <r>
    <s v="1.1-00-2109_21747025_2143110"/>
    <s v="1.1-00-21"/>
    <x v="0"/>
    <s v="1.7.1"/>
    <s v="POLICÍA"/>
    <s v="E"/>
    <s v="09_21"/>
    <s v="COORDINACIÓN GENERAL DE DESARROLLO ECONÓMICO Y COMBATE A LA DESIGUALDAD"/>
    <n v="7"/>
    <s v="DESARROLLO ECONÓMICO"/>
    <s v="025_21"/>
    <s v="DIRECCIÓN GENERAL DE TURISMO"/>
    <n v="47"/>
    <s v="APOYO A TRADICIONES"/>
    <s v="GASTO CORRIENTE"/>
    <n v="4000"/>
    <s v="TRANSFERENCIAS, ASIGNACIONES, SUBSIDIOS Y OTRAS AYUDAS"/>
    <n v="4311"/>
    <s v="SUBSIDIOS A LA PRODUCCIÓN"/>
    <n v="0"/>
    <s v="SIN DESCRIPCIÓN PARA DESTINOS 00"/>
    <n v="400000"/>
    <n v="400000"/>
    <n v="400000"/>
    <n v="400000"/>
    <n v="400000"/>
    <n v="387200"/>
    <n v="377600"/>
    <n v="0"/>
    <n v="0"/>
    <n v="0"/>
    <n v="0"/>
    <n v="400000"/>
  </r>
  <r>
    <s v="1.1-00-2107_21638020_21248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2000"/>
    <s v="MATERIALES Y SUMINISTROS"/>
    <n v="2481"/>
    <s v="MATERIALES COMPLEMENTARIOS"/>
    <n v="0"/>
    <s v="SIN DESCRIPCIÓN PARA DESTINOS 00"/>
    <n v="880.99"/>
    <n v="0"/>
    <n v="880.99"/>
    <n v="880.99"/>
    <n v="880.99"/>
    <n v="880.99"/>
    <n v="880.99"/>
    <n v="0"/>
    <n v="0"/>
    <n v="0"/>
    <n v="0"/>
    <n v="880.99"/>
  </r>
  <r>
    <s v="1.1-00-2107_21638020_21249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2000"/>
    <s v="MATERIALES Y SUMINISTROS"/>
    <n v="2491"/>
    <s v="OTROS MATERIALES Y ARTÍCULOS DE CONSTRUCCIÓN Y REPARACIÓN"/>
    <n v="0"/>
    <s v="SIN DESCRIPCIÓN PARA DESTINOS 00"/>
    <n v="2100.62"/>
    <n v="0"/>
    <n v="2100.62"/>
    <n v="2100.62"/>
    <n v="2100.62"/>
    <n v="2100.62"/>
    <n v="2100.62"/>
    <n v="0"/>
    <n v="0"/>
    <n v="0"/>
    <n v="0"/>
    <n v="2100.62"/>
  </r>
  <r>
    <s v="1.1-00-2107_21638020_21252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2000"/>
    <s v="MATERIALES Y SUMINISTROS"/>
    <n v="2521"/>
    <s v="FERTILIZANTES, PESTICIDAS Y OTROS AGROQUÍMICOS"/>
    <n v="0"/>
    <s v="SIN DESCRIPCIÓN PARA DESTINOS 00"/>
    <n v="319695.55"/>
    <n v="300000"/>
    <n v="319695.55"/>
    <n v="294291.55"/>
    <n v="294291.55"/>
    <n v="294291.55"/>
    <n v="0"/>
    <n v="0"/>
    <n v="0"/>
    <n v="0"/>
    <n v="0"/>
    <n v="319695.55"/>
  </r>
  <r>
    <s v="1.1-00-2107_21638020_21253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2000"/>
    <s v="MATERIALES Y SUMINISTROS"/>
    <n v="2531"/>
    <s v="MEDICINAS Y PRODUCTOS FARMACÉUTICOS"/>
    <n v="0"/>
    <s v="SIN DESCRIPCIÓN PARA DESTINOS 00"/>
    <n v="4150000"/>
    <n v="3500000"/>
    <n v="3935311.75"/>
    <n v="3441916.75"/>
    <n v="2778692.45"/>
    <n v="2423702.77"/>
    <n v="1608231.79"/>
    <n v="214688.25"/>
    <n v="0"/>
    <n v="0"/>
    <n v="0"/>
    <n v="4150000"/>
  </r>
  <r>
    <s v="1.1-00-2107_21638020_21254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2000"/>
    <s v="MATERIALES Y SUMINISTROS"/>
    <n v="2541"/>
    <s v="MATERIALES, ACCESORIOS Y SUMINISTROS MÉDICOS"/>
    <n v="0"/>
    <s v="SIN DESCRIPCIÓN PARA DESTINOS 00"/>
    <n v="5350000"/>
    <n v="6000000"/>
    <n v="4653060.43"/>
    <n v="4375685.4000000004"/>
    <n v="3540628.18"/>
    <n v="2417348.33"/>
    <n v="1530444.24"/>
    <n v="696939.5700000003"/>
    <n v="0"/>
    <n v="0"/>
    <n v="0"/>
    <n v="5350000"/>
  </r>
  <r>
    <s v="1.1-00-2107_21638020_21339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3000"/>
    <s v="SERVICIOS GENERALES"/>
    <n v="3391"/>
    <s v="SERVICIOS PROFESIONALES, CIENTÍFICOS Y TÉCNICOS INTEGRALES"/>
    <n v="0"/>
    <s v="SIN DESCRIPCIÓN PARA DESTINOS 00"/>
    <n v="3930000"/>
    <n v="4000000"/>
    <n v="1745058.54"/>
    <n v="1745058.54"/>
    <n v="1744672.26"/>
    <n v="1744672.26"/>
    <n v="1333039.76"/>
    <n v="2184941.46"/>
    <n v="0"/>
    <n v="0"/>
    <n v="0"/>
    <n v="3930000"/>
  </r>
  <r>
    <s v="1.1-00-2107_21638020_21354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3000"/>
    <s v="SERVICIOS GENERALES"/>
    <n v="3541"/>
    <s v="INSTALACIÓN, REPARACIÓN Y MANTENIMIENTO DE EQUIPO E INSTRUMENTAL MÉDICO Y DE LABORATORIO"/>
    <n v="0"/>
    <s v="SIN DESCRIPCIÓN PARA DESTINOS 00"/>
    <n v="600000"/>
    <n v="600000"/>
    <n v="468827.93"/>
    <n v="468827.93"/>
    <n v="312551.94"/>
    <n v="208367.96"/>
    <n v="208367.96"/>
    <n v="131172.07"/>
    <n v="0"/>
    <n v="0"/>
    <n v="0"/>
    <n v="600000"/>
  </r>
  <r>
    <s v="1.1-00-2107_21638020_21358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20_21"/>
    <s v="DIRECCIÓN GENERAL DE SERVICIOS MÉDICOS M"/>
    <n v="38"/>
    <s v="SERVICIOS MÉDICOS DE CALIDAD"/>
    <s v="GASTO CORRIENTE"/>
    <n v="3000"/>
    <s v="SERVICIOS GENERALES"/>
    <n v="3581"/>
    <s v="SERVICIOS DE LIMPIEZA Y MANEJO DE DESECHOS"/>
    <n v="0"/>
    <s v="SIN DESCRIPCIÓN PARA DESTINOS 00"/>
    <n v="720000"/>
    <n v="650000"/>
    <n v="711320.84"/>
    <n v="711320.84"/>
    <n v="279875.90999999997"/>
    <n v="229207.26"/>
    <n v="148573.14000000001"/>
    <n v="8679.1600000000326"/>
    <n v="0"/>
    <n v="0"/>
    <n v="0"/>
    <n v="720000"/>
  </r>
  <r>
    <s v="1.1-00-2101_2197004_21211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2000"/>
    <s v="MATERIALES Y SUMINISTROS"/>
    <n v="2111"/>
    <s v="MATERIALES, ÚTILES Y EQUIPOS MENORES DE OFICINA"/>
    <n v="0"/>
    <s v="SIN DESCRIPCIÓN PARA DESTINOS 00"/>
    <n v="6600"/>
    <n v="0"/>
    <n v="6554"/>
    <n v="6554"/>
    <n v="6554"/>
    <n v="6554"/>
    <n v="6554"/>
    <n v="46"/>
    <n v="0"/>
    <n v="0"/>
    <n v="0"/>
    <n v="6600"/>
  </r>
  <r>
    <s v="1.6-03-2018_21260038_2124110"/>
    <s v="1.6-03-20"/>
    <x v="1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11"/>
    <s v="PRODUCTOS MINERALES NO METÁLICOS"/>
    <n v="0"/>
    <s v="SIN DESCRIPCIÓN PARA DESTINOS 00"/>
    <n v="0"/>
    <n v="0"/>
    <n v="5710599.5800000001"/>
    <n v="5710599.5800000001"/>
    <n v="4718430.41"/>
    <n v="4203289.26"/>
    <n v="4203289.26"/>
    <n v="-5710599.5800000001"/>
    <n v="0"/>
    <n v="0"/>
    <n v="7358771.0800000001"/>
    <n v="7358771.0800000001"/>
  </r>
  <r>
    <s v="1.1-00-2101_2197004_21223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2000"/>
    <s v="MATERIALES Y SUMINISTROS"/>
    <n v="2231"/>
    <s v="UTENSILIOS PARA EL SERVICIO DE ALIMENTACIÓN"/>
    <n v="0"/>
    <s v="SIN DESCRIPCIÓN PARA DESTINOS 00"/>
    <n v="10000"/>
    <n v="0"/>
    <n v="10000"/>
    <n v="10000"/>
    <n v="5000"/>
    <n v="5000"/>
    <n v="5000"/>
    <n v="0"/>
    <n v="0"/>
    <n v="0"/>
    <n v="0"/>
    <n v="10000"/>
  </r>
  <r>
    <s v="1.1-00-2101_2197004_21329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3000"/>
    <s v="SERVICIOS GENERALES"/>
    <n v="3291"/>
    <s v="OTROS ARRENDAMIENTOS"/>
    <n v="0"/>
    <s v="SIN DESCRIPCIÓN PARA DESTINOS 00"/>
    <n v="199000"/>
    <n v="200000"/>
    <n v="193907.4"/>
    <n v="193907.4"/>
    <n v="193907.4"/>
    <n v="193907.4"/>
    <n v="193907.4"/>
    <n v="5092.6000000000058"/>
    <n v="0"/>
    <n v="0"/>
    <n v="0"/>
    <n v="199000"/>
  </r>
  <r>
    <s v="1.1-00-2101_2197004_21358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3000"/>
    <s v="SERVICIOS GENERALES"/>
    <n v="3581"/>
    <s v="SERVICIOS DE LIMPIEZA Y MANEJO DE DESECHOS"/>
    <n v="0"/>
    <s v="SIN DESCRIPCIÓN PARA DESTINOS 00"/>
    <n v="3000"/>
    <n v="0"/>
    <n v="1166.96"/>
    <n v="1166.96"/>
    <n v="1166.96"/>
    <n v="1166.96"/>
    <n v="1166.96"/>
    <n v="1833.04"/>
    <n v="0"/>
    <n v="0"/>
    <n v="0"/>
    <n v="3000"/>
  </r>
  <r>
    <s v="1.1-00-2101_2197004_21381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3000"/>
    <s v="SERVICIOS GENERALES"/>
    <n v="3811"/>
    <s v="GASTOS DE CEREMONIAL"/>
    <n v="0"/>
    <s v="SIN DESCRIPCIÓN PARA DESTINOS 00"/>
    <n v="24000"/>
    <n v="15000"/>
    <n v="23984.799999999999"/>
    <n v="23984.799999999999"/>
    <n v="23984.799999999999"/>
    <n v="23984.799999999999"/>
    <n v="23984.799999999999"/>
    <n v="15.200000000000728"/>
    <n v="0"/>
    <n v="0"/>
    <n v="0"/>
    <n v="24000"/>
  </r>
  <r>
    <s v="1.1-00-2101_2197004_21382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3000"/>
    <s v="SERVICIOS GENERALES"/>
    <n v="3821"/>
    <s v="GASTOS DE ORDEN  SOCIAL Y CULTURAL"/>
    <n v="0"/>
    <s v="SIN DESCRIPCIÓN PARA DESTINOS 00"/>
    <n v="5400"/>
    <n v="20000"/>
    <n v="0"/>
    <n v="0"/>
    <n v="0"/>
    <n v="0"/>
    <n v="0"/>
    <n v="5400"/>
    <n v="0"/>
    <n v="0"/>
    <n v="0"/>
    <n v="5400"/>
  </r>
  <r>
    <s v="1.1-00-2101_2197004_21511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DE CAPITAL"/>
    <n v="5000"/>
    <s v="BIENES MUEBLES, INMUEBLES E INTANGIBLES"/>
    <n v="5111"/>
    <s v="MUEBLES DE OFICINA Y ESTANTERÍA"/>
    <n v="0"/>
    <s v="SIN DESCRIPCIÓN PARA DESTINOS 00"/>
    <n v="9394.0499999999993"/>
    <n v="0"/>
    <n v="9394.0499999999993"/>
    <n v="9394.0499999999993"/>
    <n v="8594.0499999999993"/>
    <n v="8594.0499999999993"/>
    <n v="8594.0499999999993"/>
    <n v="0"/>
    <n v="0"/>
    <n v="0"/>
    <n v="0"/>
    <n v="9394.0499999999993"/>
  </r>
  <r>
    <s v="1.1-00-2101_2197004_21569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DE CAPITAL"/>
    <n v="5000"/>
    <s v="BIENES MUEBLES, INMUEBLES E INTANGIBLES"/>
    <n v="5691"/>
    <s v="OTROS EQUIPOS"/>
    <n v="0"/>
    <s v="SIN DESCRIPCIÓN PARA DESTINOS 00"/>
    <n v="6600"/>
    <n v="0"/>
    <n v="6600"/>
    <n v="6600"/>
    <n v="0"/>
    <n v="0"/>
    <n v="0"/>
    <n v="0"/>
    <n v="0"/>
    <n v="0"/>
    <n v="0"/>
    <n v="6600"/>
  </r>
  <r>
    <s v="1.1-00-2111_21251029_2125910"/>
    <s v="1.1-00-21"/>
    <x v="0"/>
    <s v="1.3.4"/>
    <s v="FUNCIÓN PÚBLICA"/>
    <s v="E"/>
    <s v="11_21"/>
    <s v="COORDINACIÓN GENERAL DE GESTIÓN INTEGRAL DE LA CIUDAD"/>
    <n v="2"/>
    <s v="GESTIÓN SOSTENIBLE DE LA CIUDAD"/>
    <s v="029_21"/>
    <s v="DIRECCIÓN GENERAL DE PROTECCIÓN Y SUSTEN"/>
    <n v="51"/>
    <s v="INDUSTRIAS REGULADAS"/>
    <s v="GASTO CORRIENTE"/>
    <n v="2000"/>
    <s v="MATERIALES Y SUMINISTROS"/>
    <n v="2591"/>
    <s v="OTROS PRODUCTOS QUÍMICOS"/>
    <n v="0"/>
    <s v="SIN DESCRIPCIÓN PARA DESTINOS 00"/>
    <n v="16036"/>
    <n v="0"/>
    <n v="0"/>
    <n v="0"/>
    <n v="0"/>
    <n v="0"/>
    <n v="0"/>
    <n v="16036"/>
    <n v="0"/>
    <n v="0"/>
    <n v="0"/>
    <n v="16036"/>
  </r>
  <r>
    <s v="1.1-00-2111_21251029_2142110"/>
    <s v="1.1-00-21"/>
    <x v="0"/>
    <s v="1.3.4"/>
    <s v="FUNCIÓN PÚBLICA"/>
    <s v="E"/>
    <s v="11_21"/>
    <s v="COORDINACIÓN GENERAL DE GESTIÓN INTEGRAL DE LA CIUDAD"/>
    <n v="2"/>
    <s v="GESTIÓN SOSTENIBLE DE LA CIUDAD"/>
    <s v="029_21"/>
    <s v="DIRECCIÓN GENERAL DE PROTECCIÓN Y SUSTEN"/>
    <n v="51"/>
    <s v="INDUSTRIAS REGULADAS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1286112.99"/>
    <n v="1286112.99"/>
    <n v="0"/>
    <n v="0"/>
    <n v="0"/>
    <n v="0"/>
    <n v="0"/>
    <n v="1286112.99"/>
    <n v="0"/>
    <n v="0"/>
    <n v="0"/>
    <n v="1286112.99"/>
  </r>
  <r>
    <s v="2.5-02-2102_21615008_2132510"/>
    <s v="2.5-02-21"/>
    <x v="2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5"/>
    <s v="SERVICIO DE UNIDADES MOVILES ARRENDADAS"/>
    <s v="GASTO CORRIENTE"/>
    <n v="3000"/>
    <s v="SERVICIOS GENERALES"/>
    <n v="3251"/>
    <s v="ARRENDAMIENTO DE EQUIPO DE TRANSPORTE"/>
    <n v="0"/>
    <s v="SIN DESCRIPCIÓN PARA DESTINOS 00"/>
    <n v="7000000"/>
    <n v="7000000"/>
    <n v="7690470.5599999996"/>
    <n v="7644070.5599999996"/>
    <n v="5161981.4400000004"/>
    <n v="5161981.4400000004"/>
    <n v="5161981.4400000004"/>
    <n v="-690470.55999999959"/>
    <n v="1838018.5600000001"/>
    <n v="0"/>
    <n v="0"/>
    <n v="5161981.4399999995"/>
  </r>
  <r>
    <s v="1.1-00-2102_21612008_21211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111"/>
    <s v="MATERIALES, ÚTILES Y EQUIPOS MENORES DE OFICINA"/>
    <n v="0"/>
    <s v="SIN DESCRIPCIÓN PARA DESTINOS 00"/>
    <n v="5000"/>
    <n v="5000"/>
    <n v="0"/>
    <n v="0"/>
    <n v="0"/>
    <n v="0"/>
    <n v="0"/>
    <n v="5000"/>
    <n v="0"/>
    <n v="0"/>
    <n v="0"/>
    <n v="5000"/>
  </r>
  <r>
    <s v="1.1-00-2102_21612008_21221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211"/>
    <s v="PRODUCTOS ALIMENTICIOS PARA PERSONAS"/>
    <n v="0"/>
    <s v="SIN DESCRIPCIÓN PARA DESTINOS 00"/>
    <n v="107000"/>
    <n v="120000"/>
    <n v="47948.31"/>
    <n v="47948.31"/>
    <n v="47948.31"/>
    <n v="47948.31"/>
    <n v="47948.31"/>
    <n v="59051.69"/>
    <n v="0"/>
    <n v="0"/>
    <n v="0"/>
    <n v="107000"/>
  </r>
  <r>
    <s v="1.1-00-2102_21612008_21246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461"/>
    <s v="MATERIAL ELÉCTRICO Y ELECTRÓNICO"/>
    <n v="0"/>
    <s v="SIN DESCRIPCIÓN PARA DESTINOS 00"/>
    <n v="1000"/>
    <n v="0"/>
    <n v="700.54"/>
    <n v="700.54"/>
    <n v="700.54"/>
    <n v="700.54"/>
    <n v="700.54"/>
    <n v="299.46000000000004"/>
    <n v="0"/>
    <n v="0"/>
    <n v="0"/>
    <n v="1000"/>
  </r>
  <r>
    <s v="1.1-00-2102_21612008_21247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471"/>
    <s v="ARTÍCULOS METÁLICOS PARA LA CONSTRUCCIÓN"/>
    <n v="0"/>
    <s v="SIN DESCRIPCIÓN PARA DESTINOS 00"/>
    <n v="7000"/>
    <n v="0"/>
    <n v="2360.98"/>
    <n v="2360.98"/>
    <n v="2360.98"/>
    <n v="2360.98"/>
    <n v="2360.98"/>
    <n v="4639.0200000000004"/>
    <n v="0"/>
    <n v="0"/>
    <n v="0"/>
    <n v="7000"/>
  </r>
  <r>
    <s v="1.1-00-2102_21612008_21256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561"/>
    <s v="FIBRAS SINTÉTICAS, HULES PLÁSTICOS Y DERIVADOS"/>
    <n v="0"/>
    <s v="SIN DESCRIPCIÓN PARA DESTINOS 00"/>
    <n v="0"/>
    <n v="0"/>
    <n v="0"/>
    <n v="0"/>
    <n v="0"/>
    <n v="0"/>
    <n v="0"/>
    <n v="0"/>
    <n v="0"/>
    <n v="0"/>
    <n v="0"/>
    <n v="0"/>
  </r>
  <r>
    <s v="1.1-00-2102_21612008_2126111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611"/>
    <s v="COMBUSTIBLES, LUBRICANTES Y ADITIVOS"/>
    <n v="1"/>
    <s v="ACEITES Y LUBRICANTES PARA UNIDADES"/>
    <n v="5000"/>
    <n v="0"/>
    <n v="2004.03"/>
    <n v="2004.03"/>
    <n v="2004.03"/>
    <n v="2004.03"/>
    <n v="2004.03"/>
    <n v="2995.9700000000003"/>
    <n v="0"/>
    <n v="0"/>
    <n v="0"/>
    <n v="5000"/>
  </r>
  <r>
    <s v="1.1-00-2102_21612008_21296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2000"/>
    <s v="MATERIALES Y SUMINISTROS"/>
    <n v="2961"/>
    <s v="REFACCIONES Y ACCESORIOS MENORES DE EQUIPO DE TRANSPORTE"/>
    <n v="0"/>
    <s v="SIN DESCRIPCIÓN PARA DESTINOS 00"/>
    <n v="50000"/>
    <n v="50000"/>
    <n v="42907.42"/>
    <n v="42907.42"/>
    <n v="42907.42"/>
    <n v="42907.42"/>
    <n v="42907.42"/>
    <n v="7092.5800000000017"/>
    <n v="0"/>
    <n v="0"/>
    <n v="0"/>
    <n v="50000"/>
  </r>
  <r>
    <s v="1.1-00-2102_21612008_21329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3000"/>
    <s v="SERVICIOS GENERALES"/>
    <n v="3291"/>
    <s v="OTROS ARRENDAMIENTOS"/>
    <n v="0"/>
    <s v="SIN DESCRIPCIÓN PARA DESTINOS 00"/>
    <n v="52200"/>
    <n v="0"/>
    <n v="52200"/>
    <n v="52200"/>
    <n v="52200"/>
    <n v="52200"/>
    <n v="52200"/>
    <n v="0"/>
    <n v="0"/>
    <n v="0"/>
    <n v="0"/>
    <n v="52200"/>
  </r>
  <r>
    <s v="1.1-00-2102_21612008_21357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CORRIENTE"/>
    <n v="3000"/>
    <s v="SERVICIOS GENERALES"/>
    <n v="3571"/>
    <s v="INSTALACIÓN, REPARACIÓN Y MANTENIMIENTO DE MAQUINARIA, OTROS EQUIPOS Y HERRAMIENTA"/>
    <n v="0"/>
    <s v="SIN DESCRIPCIÓN PARA DESTINOS 00"/>
    <n v="47800"/>
    <n v="100000"/>
    <n v="-46400"/>
    <n v="0"/>
    <n v="0"/>
    <n v="0"/>
    <n v="0"/>
    <n v="94200"/>
    <n v="0"/>
    <n v="0"/>
    <n v="0"/>
    <n v="47800"/>
  </r>
  <r>
    <s v="1.1-00-2102_21612008_21562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2"/>
    <s v="ADMINISTRACIÓN CENTRAL DE PROTECCIÓN CIVIL Y BOMBEROS"/>
    <s v="GASTO DE CAPITAL"/>
    <n v="5000"/>
    <s v="BIENES MUEBLES, INMUEBLES E INTANGIBLES"/>
    <n v="5621"/>
    <s v="MAQUINARIA Y EQUIPO INDUSTRIAL"/>
    <n v="0"/>
    <s v="SIN DESCRIPCIÓN PARA DESTINOS 00"/>
    <n v="60000"/>
    <n v="0"/>
    <n v="0"/>
    <n v="0"/>
    <n v="0"/>
    <n v="0"/>
    <n v="0"/>
    <n v="60000"/>
    <n v="0"/>
    <n v="0"/>
    <n v="0"/>
    <n v="60000"/>
  </r>
  <r>
    <s v="1.1-00-2102_21613008_21253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CORRIENTE"/>
    <n v="2000"/>
    <s v="MATERIALES Y SUMINISTROS"/>
    <n v="2531"/>
    <s v="MEDICINAS Y PRODUCTOS FARMACÉUTICOS"/>
    <n v="0"/>
    <s v="SIN DESCRIPCIÓN PARA DESTINOS 00"/>
    <n v="30000"/>
    <n v="30000"/>
    <n v="23001.85"/>
    <n v="23001.85"/>
    <n v="22553.35"/>
    <n v="2095"/>
    <n v="2095"/>
    <n v="6998.1500000000015"/>
    <n v="0"/>
    <n v="0"/>
    <n v="0"/>
    <n v="30000"/>
  </r>
  <r>
    <s v="1.1-00-2102_21613008_21254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CORRIENTE"/>
    <n v="2000"/>
    <s v="MATERIALES Y SUMINISTROS"/>
    <n v="2541"/>
    <s v="MATERIALES, ACCESORIOS Y SUMINISTROS MÉDICOS"/>
    <n v="0"/>
    <s v="SIN DESCRIPCIÓN PARA DESTINOS 00"/>
    <n v="40000"/>
    <n v="40000"/>
    <n v="31423.11"/>
    <n v="29103.11"/>
    <n v="29103.11"/>
    <n v="29103.11"/>
    <n v="7686.72"/>
    <n v="8576.89"/>
    <n v="0"/>
    <n v="0"/>
    <n v="0"/>
    <n v="40000"/>
  </r>
  <r>
    <s v="1.1-00-2102_21613008_21291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CORRIENTE"/>
    <n v="2000"/>
    <s v="MATERIALES Y SUMINISTROS"/>
    <n v="2911"/>
    <s v="HERRAMIENTAS MENORES"/>
    <n v="0"/>
    <s v="SIN DESCRIPCIÓN PARA DESTINOS 00"/>
    <n v="50000"/>
    <n v="50000"/>
    <n v="42703.19"/>
    <n v="4423.1899999999996"/>
    <n v="4423.1899999999996"/>
    <n v="4423.1899999999996"/>
    <n v="4423.1899999999996"/>
    <n v="7296.8099999999977"/>
    <n v="0"/>
    <n v="0"/>
    <n v="0"/>
    <n v="50000"/>
  </r>
  <r>
    <s v="1.1-00-2102_21613008_21565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DE CAPITAL"/>
    <n v="5000"/>
    <s v="BIENES MUEBLES, INMUEBLES E INTANGIBLES"/>
    <n v="5651"/>
    <s v="EQUIPO DE COMUNICACIÓN Y TELECOMUNICACIÓN"/>
    <n v="0"/>
    <s v="SIN DESCRIPCIÓN PARA DESTINOS 00"/>
    <n v="128000"/>
    <n v="200000"/>
    <n v="91709.6"/>
    <n v="78949.600000000006"/>
    <n v="0"/>
    <n v="0"/>
    <n v="0"/>
    <n v="36290.399999999994"/>
    <n v="0"/>
    <n v="0"/>
    <n v="0"/>
    <n v="128000"/>
  </r>
  <r>
    <s v="1.1-00-2102_21613008_21569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3"/>
    <s v="EQUIPO Y HERRAMIENTA MANUAL"/>
    <s v="GASTO DE CAPITAL"/>
    <n v="5000"/>
    <s v="BIENES MUEBLES, INMUEBLES E INTANGIBLES"/>
    <n v="5691"/>
    <s v="OTROS EQUIPOS"/>
    <n v="0"/>
    <s v="SIN DESCRIPCIÓN PARA DESTINOS 00"/>
    <n v="700000"/>
    <n v="700000"/>
    <n v="229391.58"/>
    <n v="229391.58"/>
    <n v="84623.58"/>
    <n v="84623.58"/>
    <n v="84623.58"/>
    <n v="470608.42000000004"/>
    <n v="0"/>
    <n v="0"/>
    <n v="0"/>
    <n v="700000"/>
  </r>
  <r>
    <s v="1.1-00-2102_21614008_21272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4"/>
    <s v="EQUIPOS DE PROTECCIÓN PERSONAL PARA ELEMENTOS DE PCYB"/>
    <s v="GASTO CORRIENTE"/>
    <n v="2000"/>
    <s v="MATERIALES Y SUMINISTROS"/>
    <n v="2721"/>
    <s v="PRENDAS DE SEGURIDAD Y PROTECCIÓN PERSONAL"/>
    <n v="0"/>
    <s v="SIN DESCRIPCIÓN PARA DESTINOS 00"/>
    <n v="1500000"/>
    <n v="1500000"/>
    <n v="1496250.48"/>
    <n v="1350740.08"/>
    <n v="0"/>
    <n v="0"/>
    <n v="0"/>
    <n v="3749.5200000000186"/>
    <n v="0"/>
    <n v="0"/>
    <n v="0"/>
    <n v="1500000"/>
  </r>
  <r>
    <s v="1.1-00-2102_21615008_2132510"/>
    <s v="1.1-00-21"/>
    <x v="0"/>
    <s v="1.7.2"/>
    <s v="PROTECCIÓN CIVIL"/>
    <s v="R"/>
    <s v="02_21"/>
    <s v="SECRETARÍA GENERAL DEL AYUNTAMIENTO"/>
    <n v="6"/>
    <s v="CALIDAD EN LOS SERVICIOS PÚBLICOS E INFRAESTRUCTURA"/>
    <s v="008_21"/>
    <s v="DIRECCIÓN GENERAL DE PROTECCIÓN CIVIL Y"/>
    <n v="15"/>
    <s v="SERVICIO DE UNIDADES MOVILES ARRENDADAS"/>
    <s v="GASTO CORRIENTE"/>
    <n v="3000"/>
    <s v="SERVICIOS GENERALES"/>
    <n v="3251"/>
    <s v="ARRENDAMIENTO DE EQUIPO DE TRANSPORTE"/>
    <n v="0"/>
    <s v="SIN DESCRIPCIÓN PARA DESTINOS 00"/>
    <n v="0"/>
    <n v="0"/>
    <n v="0"/>
    <n v="0"/>
    <n v="0"/>
    <n v="0"/>
    <n v="0"/>
    <n v="0"/>
    <n v="0"/>
    <n v="0"/>
    <n v="0"/>
    <n v="0"/>
  </r>
  <r>
    <s v="1.1-00-2106_21929015_2144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9"/>
    <s v="MOCHILAS Y ÚTILES ESCOLARES"/>
    <s v="GASTO CORRIENTE"/>
    <n v="4000"/>
    <s v="TRANSFERENCIAS, ASIGNACIONES, SUBSIDIOS Y OTRAS AYUDAS"/>
    <n v="4411"/>
    <s v="AYUDAS SOCIALES A PERSONAS"/>
    <n v="0"/>
    <s v="SIN DESCRIPCIÓN PARA DESTINOS 00"/>
    <n v="20000000"/>
    <n v="20000000"/>
    <n v="33551528"/>
    <n v="33551528"/>
    <n v="33551527.98"/>
    <n v="33551527.98"/>
    <n v="15244560.470000001"/>
    <n v="-13551528"/>
    <n v="0"/>
    <n v="0"/>
    <n v="13551528"/>
    <n v="33551528"/>
  </r>
  <r>
    <s v="1.1-00-2106_21930015_2144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30"/>
    <s v="UNIFORMES ESCOLARES"/>
    <s v="GASTO CORRIENTE"/>
    <n v="4000"/>
    <s v="TRANSFERENCIAS, ASIGNACIONES, SUBSIDIOS Y OTRAS AYUDAS"/>
    <n v="4411"/>
    <s v="AYUDAS SOCIALES A PERSONAS"/>
    <n v="0"/>
    <s v="SIN DESCRIPCIÓN PARA DESTINOS 00"/>
    <n v="18000000"/>
    <n v="18000000"/>
    <n v="25425757.870000001"/>
    <n v="25425757.870000001"/>
    <n v="21918827.460000001"/>
    <n v="20533327.219999999"/>
    <n v="7536414.6399999997"/>
    <n v="-7425757.870000001"/>
    <n v="0"/>
    <n v="0"/>
    <n v="7425757.870000001"/>
    <n v="25425757.870000001"/>
  </r>
  <r>
    <s v="1.1-00-2106_21928015_2144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8"/>
    <s v="BECAS  A ESTUDIANTES"/>
    <s v="GASTO CORRIENTE"/>
    <n v="4000"/>
    <s v="TRANSFERENCIAS, ASIGNACIONES, SUBSIDIOS Y OTRAS AYUDAS"/>
    <n v="4411"/>
    <s v="AYUDAS SOCIALES A PERSONAS"/>
    <n v="0"/>
    <s v="SIN DESCRIPCIÓN PARA DESTINOS 00"/>
    <n v="6000000"/>
    <n v="6000000"/>
    <n v="0"/>
    <n v="0"/>
    <n v="0"/>
    <n v="0"/>
    <n v="0"/>
    <n v="6000000"/>
    <n v="0"/>
    <n v="0"/>
    <n v="4000000"/>
    <n v="10000000"/>
  </r>
  <r>
    <s v="1.1-00-2106_21929015_2144111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9"/>
    <s v="MOCHILAS Y ÚTILES ESCOLARES"/>
    <s v="GASTO CORRIENTE"/>
    <n v="4000"/>
    <s v="TRANSFERENCIAS, ASIGNACIONES, SUBSIDIOS Y OTRAS AYUDAS"/>
    <n v="4411"/>
    <s v="AYUDAS SOCIALES A PERSONAS"/>
    <n v="1"/>
    <s v="LIBROS"/>
    <n v="0"/>
    <n v="0"/>
    <n v="1005000"/>
    <n v="1005000"/>
    <n v="1005000"/>
    <n v="1005000"/>
    <n v="1005000"/>
    <n v="-1005000"/>
    <n v="0"/>
    <n v="0"/>
    <n v="1005000"/>
    <n v="1005000"/>
  </r>
  <r>
    <s v="1.1-00-2106_21926015_2144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6"/>
    <s v="APOYO A LAS JEFAS DE FAMILIA"/>
    <s v="GASTO CORRIENTE"/>
    <n v="4000"/>
    <s v="TRANSFERENCIAS, ASIGNACIONES, SUBSIDIOS Y OTRAS AYUDAS"/>
    <n v="4411"/>
    <s v="AYUDAS SOCIALES A PERSONAS"/>
    <n v="0"/>
    <s v="SIN DESCRIPCIÓN PARA DESTINOS 00"/>
    <n v="3000000"/>
    <n v="3000000"/>
    <n v="1113000"/>
    <n v="1113000"/>
    <n v="1113000"/>
    <n v="1113000"/>
    <n v="1113000"/>
    <n v="1887000"/>
    <n v="0"/>
    <n v="0"/>
    <n v="0"/>
    <n v="3000000"/>
  </r>
  <r>
    <s v="1.1-00-2106_21927015_2144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7"/>
    <s v="APOYO A LOS ADULTOS MAYORES"/>
    <s v="GASTO CORRIENTE"/>
    <n v="4000"/>
    <s v="TRANSFERENCIAS, ASIGNACIONES, SUBSIDIOS Y OTRAS AYUDAS"/>
    <n v="4411"/>
    <s v="AYUDAS SOCIALES A PERSONAS"/>
    <n v="0"/>
    <s v="SIN DESCRIPCIÓN PARA DESTINOS 00"/>
    <n v="3000000"/>
    <n v="3000000"/>
    <n v="834000"/>
    <n v="834000"/>
    <n v="834000"/>
    <n v="834000"/>
    <n v="834000"/>
    <n v="2166000"/>
    <n v="0"/>
    <n v="0"/>
    <n v="0"/>
    <n v="3000000"/>
  </r>
  <r>
    <s v="1.1-00-2106_21928015_21335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28"/>
    <s v="BECAS  A ESTUDIANTES"/>
    <s v="GASTO CORRIENTE"/>
    <n v="3000"/>
    <s v="SERVICIOS GENERALES"/>
    <n v="3351"/>
    <s v="SERVICIOS DE INVESTIGACION CIENTIFICA Y DESARROLLO"/>
    <n v="0"/>
    <s v="SIN DESCRIPCIÓN PARA DESTINOS 00"/>
    <n v="463420"/>
    <n v="0"/>
    <n v="463420"/>
    <n v="463420"/>
    <n v="463420"/>
    <n v="0"/>
    <n v="0"/>
    <n v="0"/>
    <n v="0"/>
    <n v="0"/>
    <n v="0"/>
    <n v="463420"/>
  </r>
  <r>
    <s v="1.1-00-2106_21930015_21325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5_21"/>
    <s v="DIRECCIÓN GENERAL DE PROGRAMAS SOCIALES"/>
    <n v="30"/>
    <s v="UNIFORMES ESCOLARES"/>
    <s v="GASTO CORRIENTE"/>
    <n v="3000"/>
    <s v="SERVICIOS GENERALES"/>
    <n v="3251"/>
    <s v="ARRENDAMIENTO DE EQUIPO DE TRANSPORTE"/>
    <n v="0"/>
    <s v="SIN DESCRIPCIÓN PARA DESTINOS 00"/>
    <n v="1418570.96"/>
    <n v="1300000"/>
    <n v="1418570.96"/>
    <n v="1418570.96"/>
    <n v="787482.24"/>
    <n v="787482.24"/>
    <n v="0"/>
    <n v="0"/>
    <n v="0"/>
    <n v="0"/>
    <n v="0"/>
    <n v="1418570.96"/>
  </r>
  <r>
    <s v="2.6-07-2018_21260038_2124210"/>
    <s v="2.6-07-20"/>
    <x v="3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21"/>
    <s v="CEMENTO Y PRODUCTOS DE CONCRETO"/>
    <n v="0"/>
    <s v="SIN DESCRIPCIÓN PARA DESTINOS 00"/>
    <n v="0"/>
    <n v="0"/>
    <n v="4718499.4800000004"/>
    <n v="4718499.4800000004"/>
    <n v="3286449.4"/>
    <n v="3286449.4"/>
    <n v="1492933.89"/>
    <n v="-4718499.4800000004"/>
    <n v="0"/>
    <n v="0"/>
    <n v="5993599.5600000005"/>
    <n v="5993599.5600000005"/>
  </r>
  <r>
    <s v="1.1-00-2107_21636019_21242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6"/>
    <s v="SERVICIO DE BACHEO"/>
    <s v="GASTO CORRIENTE"/>
    <n v="2000"/>
    <s v="MATERIALES Y SUMINISTROS"/>
    <n v="2421"/>
    <s v="CEMENTO Y PRODUCTOS DE CONCRETO"/>
    <n v="0"/>
    <s v="SIN DESCRIPCIÓN PARA DESTINOS 00"/>
    <n v="11157189.4"/>
    <n v="14000000"/>
    <n v="10892842.1"/>
    <n v="10709237.300000001"/>
    <n v="4798598.2699999996"/>
    <n v="3221230.35"/>
    <n v="2252649.61"/>
    <n v="264347.30000000075"/>
    <n v="0"/>
    <n v="335599.17"/>
    <n v="0"/>
    <n v="11492788.57"/>
  </r>
  <r>
    <s v="1.1-00-2107_21637019_21249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7"/>
    <s v="SERVICIO DE BALIZAMIENTO Y SEÑALETICA"/>
    <s v="GASTO CORRIENTE"/>
    <n v="2000"/>
    <s v="MATERIALES Y SUMINISTROS"/>
    <n v="2491"/>
    <s v="OTROS MATERIALES Y ARTÍCULOS DE CONSTRUCCIÓN Y REPARACIÓN"/>
    <n v="0"/>
    <s v="SIN DESCRIPCIÓN PARA DESTINOS 00"/>
    <n v="3471101.15"/>
    <n v="3000000"/>
    <n v="3538381.15"/>
    <n v="2523220.4"/>
    <n v="2262800.4"/>
    <n v="2262800.4"/>
    <n v="147900"/>
    <n v="-67280"/>
    <n v="0"/>
    <n v="0"/>
    <n v="0"/>
    <n v="3471101.15"/>
  </r>
  <r>
    <s v="1.1-00-2107_21637019_21326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7"/>
    <s v="SERVICIO DE BALIZAMIENTO Y SEÑALETICA"/>
    <s v="GASTO CORRIENTE"/>
    <n v="3000"/>
    <s v="SERVICIOS GENERALES"/>
    <n v="3261"/>
    <s v="ARRENDAMIENTO DE MAQUINARIA, OTROS EQUIPOS Y HERRAMIENTAS"/>
    <n v="0"/>
    <s v="SIN DESCRIPCIÓN PARA DESTINOS 00"/>
    <n v="2600117.61"/>
    <n v="4000000"/>
    <n v="2592252"/>
    <n v="2133820"/>
    <n v="1104320"/>
    <n v="691824"/>
    <n v="691824"/>
    <n v="7865.6099999998696"/>
    <n v="7865.6099999998696"/>
    <n v="0"/>
    <n v="0"/>
    <n v="2592252"/>
  </r>
  <r>
    <s v="1.6-03-2018_21260038_2124910"/>
    <s v="1.6-03-20"/>
    <x v="1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91"/>
    <s v="OTROS MATERIALES Y ARTÍCULOS DE CONSTRUCCIÓN Y REPARACIÓN"/>
    <n v="0"/>
    <s v="SIN DESCRIPCIÓN PARA DESTINOS 00"/>
    <n v="0"/>
    <n v="0"/>
    <n v="1300179.6399999999"/>
    <n v="1300179.6399999999"/>
    <n v="1298866.67"/>
    <n v="1298866.67"/>
    <n v="477857.58"/>
    <n v="-1300179.6399999999"/>
    <n v="0"/>
    <n v="0"/>
    <n v="1377754.4"/>
    <n v="1377754.4"/>
  </r>
  <r>
    <s v="1.1-00-2107_21633018_21251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CORRIENTE"/>
    <n v="2000"/>
    <s v="MATERIALES Y SUMINISTROS"/>
    <n v="2511"/>
    <s v="PRODUCTOS QUÍMICOS BÁSICOS"/>
    <n v="0"/>
    <s v="SIN DESCRIPCIÓN PARA DESTINOS 00"/>
    <n v="0"/>
    <n v="0"/>
    <n v="0"/>
    <n v="0"/>
    <n v="0"/>
    <n v="0"/>
    <n v="0"/>
    <n v="0"/>
    <n v="0"/>
    <n v="0"/>
    <n v="0"/>
    <n v="0"/>
  </r>
  <r>
    <s v="1.1-00-2107_21633018_21337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CORRIENTE"/>
    <n v="3000"/>
    <s v="SERVICIOS GENERALES"/>
    <n v="3371"/>
    <s v="SERVICIOS DE PROTECCIÓN Y SEGURIDAD"/>
    <n v="0"/>
    <s v="SIN DESCRIPCIÓN PARA DESTINOS 00"/>
    <n v="5351776"/>
    <n v="4000000"/>
    <n v="5351776"/>
    <n v="5351776"/>
    <n v="3804336"/>
    <n v="3030616"/>
    <n v="773720"/>
    <n v="0"/>
    <n v="0"/>
    <n v="0"/>
    <n v="0"/>
    <n v="5351776"/>
  </r>
  <r>
    <s v="1.1-00-2107_21633018_21561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DE CAPITAL"/>
    <n v="5000"/>
    <s v="BIENES MUEBLES, INMUEBLES E INTANGIBLES"/>
    <n v="5611"/>
    <s v="MAQUINARIA Y EQUIPO AGROPECUARIO"/>
    <n v="0"/>
    <s v="SIN DESCRIPCIÓN PARA DESTINOS 00"/>
    <n v="271976.19"/>
    <n v="0"/>
    <n v="201896.23"/>
    <n v="113968.23"/>
    <n v="81968.19"/>
    <n v="81968.19"/>
    <n v="0"/>
    <n v="70079.959999999992"/>
    <n v="70079.959999999992"/>
    <n v="0"/>
    <n v="0"/>
    <n v="201896.23"/>
  </r>
  <r>
    <s v="1.1-00-2107_21633018_21567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DE CAPITAL"/>
    <n v="5000"/>
    <s v="BIENES MUEBLES, INMUEBLES E INTANGIBLES"/>
    <n v="5671"/>
    <s v="HERRAMIENTAS Y MÁQUINAS-HERRAMIENTA"/>
    <n v="0"/>
    <s v="SIN DESCRIPCIÓN PARA DESTINOS 00"/>
    <n v="0"/>
    <n v="0"/>
    <n v="1154969.58"/>
    <n v="1154969.58"/>
    <n v="1103422.08"/>
    <n v="1103422.08"/>
    <n v="544665.81000000006"/>
    <n v="-1154969.58"/>
    <n v="0"/>
    <n v="1154969.58"/>
    <n v="0"/>
    <n v="1154969.58"/>
  </r>
  <r>
    <s v="1.1-00-2107_21634018_21326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4"/>
    <s v="SERVICIO DE RECOLECCIÓN DE MALEZA"/>
    <s v="GASTO CORRIENTE"/>
    <n v="3000"/>
    <s v="SERVICIOS GENERALES"/>
    <n v="3261"/>
    <s v="ARRENDAMIENTO DE MAQUINARIA, OTROS EQUIPOS Y HERRAMIENTAS"/>
    <n v="0"/>
    <s v="SIN DESCRIPCIÓN PARA DESTINOS 00"/>
    <n v="6743666"/>
    <n v="10000000"/>
    <n v="6486012.4000000004"/>
    <n v="6486012.4000000004"/>
    <n v="3262679.8"/>
    <n v="2865495.8"/>
    <n v="2252696.7999999998"/>
    <n v="257653.59999999963"/>
    <n v="257653.59999999963"/>
    <n v="0"/>
    <n v="0"/>
    <n v="6486012.4000000004"/>
  </r>
  <r>
    <s v="1.1-00-2107_21635018_21272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5"/>
    <s v="SERVICIOS DE PODA Y TALA"/>
    <s v="GASTO CORRIENTE"/>
    <n v="2000"/>
    <s v="MATERIALES Y SUMINISTROS"/>
    <n v="2721"/>
    <s v="PRENDAS DE SEGURIDAD Y PROTECCIÓN PERSONAL"/>
    <n v="0"/>
    <s v="SIN DESCRIPCIÓN PARA DESTINOS 00"/>
    <n v="61862.8"/>
    <n v="100000"/>
    <n v="61862.8"/>
    <n v="61862.8"/>
    <n v="59774.8"/>
    <n v="12644"/>
    <n v="0"/>
    <n v="0"/>
    <n v="0"/>
    <n v="0"/>
    <n v="0"/>
    <n v="61862.8"/>
  </r>
  <r>
    <s v="2.5-02-2118_21260038_2161210"/>
    <s v="2.5-02-21"/>
    <x v="2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21"/>
    <s v="EDIFICACIÓN NO  HABITACIONAL"/>
    <n v="0"/>
    <s v="SIN DESCRIPCIÓN PARA DESTINOS 00"/>
    <n v="5730000"/>
    <n v="60000000"/>
    <n v="1521457.98"/>
    <n v="1521457.98"/>
    <n v="1505755.96"/>
    <n v="1505755.96"/>
    <n v="1505755.96"/>
    <n v="4208542.0199999996"/>
    <n v="0"/>
    <n v="0"/>
    <n v="47000000"/>
    <n v="52730000"/>
  </r>
  <r>
    <s v="1.1-01-2018_21260038_2161311"/>
    <s v="1.1-01-20"/>
    <x v="4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31"/>
    <s v="CONSTRUCCIÓN DE OBRAS PARA EL ABASTECIMIENTO DE AGUA, PETRÓLEO, GAS, ELECTRICIDAD Y TELECOMUNICACIONES"/>
    <n v="1"/>
    <s v="PUNTO DE ACUERDO 054/2020"/>
    <n v="0"/>
    <n v="0"/>
    <n v="6852143.21"/>
    <n v="6852143.21"/>
    <n v="5347977"/>
    <n v="5347977"/>
    <n v="2511127.92"/>
    <n v="-6852143.21"/>
    <n v="0"/>
    <n v="0"/>
    <n v="6852143.21"/>
    <n v="6852143.21"/>
  </r>
  <r>
    <s v="2.5-01-2118_21260038_2161310"/>
    <s v="2.5-01-21"/>
    <x v="5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31"/>
    <s v="CONSTRUCCIÓN DE OBRAS PARA EL ABASTECIMIENTO DE AGUA, PETRÓLEO, GAS, ELECTRICIDAD Y TELECOMUNICACIONES"/>
    <n v="0"/>
    <s v="SIN DESCRIPCIÓN PARA DESTINOS 00"/>
    <n v="32507951"/>
    <n v="48707951"/>
    <n v="18047915.41"/>
    <n v="18047915.41"/>
    <n v="3773641.83"/>
    <n v="3019827.23"/>
    <n v="3019827.23"/>
    <n v="14460035.59"/>
    <n v="0"/>
    <n v="0"/>
    <n v="6749955"/>
    <n v="39257906"/>
  </r>
  <r>
    <s v="1.1-01-2018_21260038_2161212"/>
    <s v="1.1-01-20"/>
    <x v="4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21"/>
    <s v="EDIFICACIÓN NO  HABITACIONAL"/>
    <n v="2"/>
    <s v="PUNTO DE ACUERO 143/2020"/>
    <n v="0"/>
    <n v="0"/>
    <n v="5727920.71"/>
    <n v="5727920.71"/>
    <n v="3588610.32"/>
    <n v="3588610.32"/>
    <n v="3588610.32"/>
    <n v="-5727920.71"/>
    <n v="0"/>
    <n v="0"/>
    <n v="5727920.71"/>
    <n v="5727920.71"/>
  </r>
  <r>
    <s v="1.1-00-2118_21559037_21247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2000"/>
    <s v="MATERIALES Y SUMINISTROS"/>
    <n v="2471"/>
    <s v="ARTÍCULOS METÁLICOS PARA LA CONSTRUCCIÓN"/>
    <n v="0"/>
    <s v="SIN DESCRIPCIÓN PARA DESTINOS 00"/>
    <n v="650000"/>
    <n v="1500000"/>
    <n v="1027335.01"/>
    <n v="584481.81000000006"/>
    <n v="485691.57"/>
    <n v="467850.77"/>
    <n v="383732.55"/>
    <n v="-377335.01"/>
    <n v="0"/>
    <n v="0"/>
    <n v="680000"/>
    <n v="1330000"/>
  </r>
  <r>
    <s v="1.1-01-2018_21260038_2161213"/>
    <s v="1.1-01-20"/>
    <x v="4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21"/>
    <s v="EDIFICACIÓN NO  HABITACIONAL"/>
    <n v="3"/>
    <s v="PUNTO DE ACUERDO 046/2021"/>
    <n v="0"/>
    <n v="0"/>
    <n v="4992632.3600000003"/>
    <n v="4992632.3600000003"/>
    <n v="1248158.0900000001"/>
    <n v="1248158.0900000001"/>
    <n v="1248158.0900000001"/>
    <n v="-4992632.3600000003"/>
    <n v="0"/>
    <n v="0"/>
    <n v="4992632.3600000003"/>
    <n v="4992632.3600000003"/>
  </r>
  <r>
    <s v="2.6-07-2005_21821012_2126110"/>
    <s v="2.6-07-20"/>
    <x v="3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611"/>
    <s v="COMBUSTIBLES, LUBRICANTES Y ADITIVOS"/>
    <n v="0"/>
    <s v="SIN DESCRIPCIÓN PARA DESTINOS 00"/>
    <n v="0"/>
    <n v="0"/>
    <n v="464360.07"/>
    <n v="464360.07"/>
    <n v="464360.07"/>
    <n v="464360.07"/>
    <n v="0"/>
    <n v="-464360.07"/>
    <n v="0"/>
    <n v="0"/>
    <n v="464360.07"/>
    <n v="464360.07"/>
  </r>
  <r>
    <s v="1.1-00-2118_21260038_2161310"/>
    <s v="1.1-00-21"/>
    <x v="0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31"/>
    <s v="CONSTRUCCIÓN DE OBRAS PARA EL ABASTECIMIENTO DE AGUA, PETRÓLEO, GAS, ELECTRICIDAD Y TELECOMUNICACIONES"/>
    <n v="0"/>
    <s v="SIN DESCRIPCIÓN PARA DESTINOS 00"/>
    <n v="1354548.68"/>
    <n v="0"/>
    <n v="4987891.25"/>
    <n v="4987891.25"/>
    <n v="3513482.07"/>
    <n v="3513482.07"/>
    <n v="3513482.07"/>
    <n v="-3633342.5700000003"/>
    <n v="0"/>
    <n v="0"/>
    <n v="3633342.5700000003"/>
    <n v="4987891.25"/>
  </r>
  <r>
    <s v="1.1-01-2018_21260038_2161511"/>
    <s v="1.1-01-20"/>
    <x v="4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51"/>
    <s v="CONSTRUCCIÓN DE VÍAS DE COMUNICACIÓN"/>
    <n v="1"/>
    <s v="PUNTO DE ACUERDO 054/2020"/>
    <n v="0"/>
    <n v="0"/>
    <n v="2202369.98"/>
    <n v="2202369.98"/>
    <n v="610966.68000000005"/>
    <n v="610966.68000000005"/>
    <n v="610966.68000000005"/>
    <n v="-2202369.98"/>
    <n v="0"/>
    <n v="0"/>
    <n v="2202369.98"/>
    <n v="2202369.98"/>
  </r>
  <r>
    <s v="2.6-02-2118_21260038_2124110"/>
    <s v="2.6-02-21"/>
    <x v="6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11"/>
    <s v="PRODUCTOS MINERALES NO METÁLICOS"/>
    <n v="0"/>
    <s v="SIN DESCRIPCIÓN PARA DESTINOS 00"/>
    <n v="0"/>
    <n v="0"/>
    <n v="1648171.5"/>
    <n v="1648171.5"/>
    <n v="1647097.27"/>
    <n v="1647097.27"/>
    <n v="1647097.27"/>
    <n v="-1648171.5"/>
    <n v="0"/>
    <n v="0"/>
    <n v="0"/>
    <n v="0"/>
  </r>
  <r>
    <s v="1.1-00-2107_21633018_21291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8_21"/>
    <s v="DIRECCIÓN GENERAL DE MANTENIMIENTO DE ES"/>
    <n v="33"/>
    <s v="SERVICIO DE MANTENIMIENTO EN LOS ESPACIOS PÚBLICOS"/>
    <s v="GASTO CORRIENTE"/>
    <n v="2000"/>
    <s v="MATERIALES Y SUMINISTROS"/>
    <n v="2911"/>
    <s v="HERRAMIENTAS MENORES"/>
    <n v="0"/>
    <s v="SIN DESCRIPCIÓN PARA DESTINOS 00"/>
    <n v="661701.34"/>
    <n v="300000"/>
    <n v="942064.23"/>
    <n v="942064.23"/>
    <n v="503480.35"/>
    <n v="430231.11"/>
    <n v="0"/>
    <n v="-280362.89"/>
    <n v="0"/>
    <n v="0"/>
    <n v="280362.89"/>
    <n v="942064.23"/>
  </r>
  <r>
    <s v="2.6-02-2118_21260038_2124210"/>
    <s v="2.6-02-21"/>
    <x v="6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21"/>
    <s v="CEMENTO Y PRODUCTOS DE CONCRETO"/>
    <n v="0"/>
    <s v="SIN DESCRIPCIÓN PARA DESTINOS 00"/>
    <n v="0"/>
    <n v="0"/>
    <n v="1275100.08"/>
    <n v="1275100.08"/>
    <n v="1242053.6399999999"/>
    <n v="1242053.6399999999"/>
    <n v="1242053.6399999999"/>
    <n v="-1275100.08"/>
    <n v="0"/>
    <n v="0"/>
    <n v="0"/>
    <n v="0"/>
  </r>
  <r>
    <s v="1.1-00-2118_21559037_21251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2000"/>
    <s v="MATERIALES Y SUMINISTROS"/>
    <n v="2511"/>
    <s v="PRODUCTOS QUÍMICOS BÁSICOS"/>
    <n v="0"/>
    <s v="SIN DESCRIPCIÓN PARA DESTINOS 00"/>
    <n v="70000"/>
    <n v="1600000"/>
    <n v="309024"/>
    <n v="309024"/>
    <n v="0"/>
    <n v="0"/>
    <n v="0"/>
    <n v="-239024"/>
    <n v="0"/>
    <n v="0"/>
    <n v="240000"/>
    <n v="310000"/>
  </r>
  <r>
    <s v="1.1-00-2105_21821012_2127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711"/>
    <s v="VESTUARIO Y UNIFORMES"/>
    <n v="0"/>
    <s v="SIN DESCRIPCIÓN PARA DESTINOS 00"/>
    <n v="650019.46"/>
    <n v="0"/>
    <n v="858168"/>
    <n v="858168"/>
    <n v="0"/>
    <n v="0"/>
    <n v="0"/>
    <n v="-208148.54000000004"/>
    <n v="0"/>
    <n v="0"/>
    <n v="208148.54000000004"/>
    <n v="858168"/>
  </r>
  <r>
    <s v="2.6-07-2018_21260038_2144110"/>
    <s v="2.6-07-20"/>
    <x v="3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4000"/>
    <s v="TRANSFERENCIAS, ASIGNACIONES, SUBSIDIOS Y OTRAS AYUDAS"/>
    <n v="4411"/>
    <s v="AYUDAS SOCIALES A PERSONAS"/>
    <n v="0"/>
    <s v="SIN DESCRIPCIÓN PARA DESTINOS 00"/>
    <n v="4310984.3499999996"/>
    <n v="0"/>
    <n v="4057372.1"/>
    <n v="4057372.1"/>
    <n v="4057372.1"/>
    <n v="4057372.1"/>
    <n v="4057372.1"/>
    <n v="253612.24999999953"/>
    <n v="0"/>
    <n v="0"/>
    <n v="0"/>
    <n v="4310984.3499999996"/>
  </r>
  <r>
    <s v="2.5-02-2118_21260038_2161310"/>
    <s v="2.5-02-21"/>
    <x v="2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31"/>
    <s v="CONSTRUCCIÓN DE OBRAS PARA EL ABASTECIMIENTO DE AGUA, PETRÓLEO, GAS, ELECTRICIDAD Y TELECOMUNICACIONES"/>
    <n v="0"/>
    <s v="SIN DESCRIPCIÓN PARA DESTINOS 00"/>
    <n v="45300000"/>
    <n v="0"/>
    <n v="37282118.219999999"/>
    <n v="37282118.219999999"/>
    <n v="22353095.5"/>
    <n v="22318452.649999999"/>
    <n v="22318452.649999999"/>
    <n v="8017881.7800000012"/>
    <n v="0"/>
    <n v="0"/>
    <n v="0"/>
    <n v="45300000"/>
  </r>
  <r>
    <s v="2.5-02-2118_21260038_2161510"/>
    <s v="2.5-02-21"/>
    <x v="2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51"/>
    <s v="CONSTRUCCIÓN DE VÍAS DE COMUNICACIÓN"/>
    <n v="0"/>
    <s v="SIN DESCRIPCIÓN PARA DESTINOS 00"/>
    <n v="10262049"/>
    <n v="1292049"/>
    <n v="11754336.43"/>
    <n v="11754336.43"/>
    <n v="7489307.4800000004"/>
    <n v="7489307.4800000004"/>
    <n v="7489307.4800000004"/>
    <n v="-1492287.4299999997"/>
    <n v="0"/>
    <n v="0"/>
    <n v="0"/>
    <n v="10262049"/>
  </r>
  <r>
    <s v="1.1-00-2118_21260038_2137110"/>
    <s v="1.1-00-21"/>
    <x v="0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3000"/>
    <s v="SERVICIOS GENERALES"/>
    <n v="3711"/>
    <s v="PASAJES AÉREOS"/>
    <n v="0"/>
    <s v="SIN DESCRIPCIÓN PARA DESTINOS 00"/>
    <n v="5000"/>
    <n v="5000"/>
    <n v="0"/>
    <n v="0"/>
    <n v="0"/>
    <n v="0"/>
    <n v="0"/>
    <n v="5000"/>
    <n v="0"/>
    <n v="0"/>
    <n v="0"/>
    <n v="5000"/>
  </r>
  <r>
    <s v="1.1-00-2118_21260038_2137510"/>
    <s v="1.1-00-21"/>
    <x v="0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3000"/>
    <s v="SERVICIOS GENERALES"/>
    <n v="3751"/>
    <s v="VIÁTICOS EN EL PAÍS"/>
    <n v="0"/>
    <s v="SIN DESCRIPCIÓN PARA DESTINOS 00"/>
    <n v="8000"/>
    <n v="8000"/>
    <n v="0"/>
    <n v="0"/>
    <n v="0"/>
    <n v="0"/>
    <n v="0"/>
    <n v="8000"/>
    <n v="0"/>
    <n v="0"/>
    <n v="0"/>
    <n v="8000"/>
  </r>
  <r>
    <s v="1.1-00-2118_21260038_2161210"/>
    <s v="1.1-00-21"/>
    <x v="0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21"/>
    <s v="EDIFICACIÓN NO  HABITACIONAL"/>
    <n v="0"/>
    <s v="SIN DESCRIPCIÓN PARA DESTINOS 00"/>
    <n v="113919.08"/>
    <n v="0"/>
    <n v="113919.08"/>
    <n v="113919.08"/>
    <n v="113919.08"/>
    <n v="113919.08"/>
    <n v="113919.08"/>
    <n v="0"/>
    <n v="0"/>
    <n v="0"/>
    <n v="0"/>
    <n v="113919.08"/>
  </r>
  <r>
    <s v="1.1-00-2118_21260038_2161510"/>
    <s v="1.1-00-21"/>
    <x v="0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51"/>
    <s v="CONSTRUCCIÓN DE VÍAS DE COMUNICACIÓN"/>
    <n v="0"/>
    <s v="SIN DESCRIPCIÓN PARA DESTINOS 00"/>
    <n v="31532.240000000002"/>
    <n v="0"/>
    <n v="0"/>
    <n v="0"/>
    <n v="0"/>
    <n v="0"/>
    <n v="0"/>
    <n v="31532.240000000002"/>
    <n v="0"/>
    <n v="0"/>
    <n v="0"/>
    <n v="31532.240000000002"/>
  </r>
  <r>
    <s v="2.5-01-2118_21260038_2151510"/>
    <s v="2.5-01-21"/>
    <x v="5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5000"/>
    <s v="BIENES MUEBLES, INMUEBLES E INTANGIBLES"/>
    <n v="5151"/>
    <s v="EQUIPO DE CÓMPUTO DE TECNOLOGÍAS DE LA INFORMACIÓN"/>
    <n v="0"/>
    <s v="SIN DESCRIPCIÓN PARA DESTINOS 00"/>
    <n v="0"/>
    <n v="0"/>
    <n v="0"/>
    <n v="0"/>
    <n v="0"/>
    <n v="0"/>
    <n v="0"/>
    <n v="0"/>
    <n v="0"/>
    <n v="0"/>
    <n v="0"/>
    <n v="0"/>
  </r>
  <r>
    <s v="2.5-01-2118_21260038_2156910"/>
    <s v="2.5-01-21"/>
    <x v="5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5000"/>
    <s v="BIENES MUEBLES, INMUEBLES E INTANGIBLES"/>
    <n v="5691"/>
    <s v="OTROS EQUIPOS"/>
    <n v="0"/>
    <s v="SIN DESCRIPCIÓN PARA DESTINOS 00"/>
    <n v="0"/>
    <n v="0"/>
    <n v="0"/>
    <n v="0"/>
    <n v="0"/>
    <n v="0"/>
    <n v="0"/>
    <n v="0"/>
    <n v="0"/>
    <n v="0"/>
    <n v="0"/>
    <n v="0"/>
  </r>
  <r>
    <s v="2.5-01-2118_21260038_2161510"/>
    <s v="2.5-01-21"/>
    <x v="5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51"/>
    <s v="CONSTRUCCIÓN DE VÍAS DE COMUNICACIÓN"/>
    <n v="0"/>
    <s v="SIN DESCRIPCIÓN PARA DESTINOS 00"/>
    <n v="16200000"/>
    <n v="0"/>
    <n v="16194214.67"/>
    <n v="16194214.67"/>
    <n v="1619421.45"/>
    <n v="1309716.58"/>
    <n v="1309716.58"/>
    <n v="5785.3300000000745"/>
    <n v="0"/>
    <n v="0"/>
    <n v="0"/>
    <n v="16200000"/>
  </r>
  <r>
    <s v="1.1-01-2018_21260038_2161512"/>
    <s v="1.1-01-20"/>
    <x v="4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51"/>
    <s v="CONSTRUCCIÓN DE VÍAS DE COMUNICACIÓN"/>
    <n v="2"/>
    <s v="PUNTO DE ACUERO 143/2020"/>
    <n v="0"/>
    <n v="0"/>
    <n v="0"/>
    <n v="0"/>
    <n v="0"/>
    <n v="0"/>
    <n v="0"/>
    <n v="0"/>
    <n v="0"/>
    <n v="0"/>
    <n v="0"/>
    <n v="0"/>
  </r>
  <r>
    <s v="1.1-02-2018_21260038_2161310"/>
    <s v="1.1-02-20"/>
    <x v="7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DE CAPITAL"/>
    <n v="6000"/>
    <s v="INVERSION PUBLICA"/>
    <n v="6131"/>
    <s v="CONSTRUCCIÓN DE OBRAS PARA EL ABASTECIMIENTO DE AGUA, PETRÓLEO, GAS, ELECTRICIDAD Y TELECOMUNICACIONES"/>
    <n v="0"/>
    <s v="SIN DESCRIPCIÓN PARA DESTINOS 00"/>
    <n v="8780993.6300000008"/>
    <n v="0"/>
    <n v="8684419.9499999993"/>
    <n v="8684419.9499999993"/>
    <n v="8684419.9499999993"/>
    <n v="8684419.9499999993"/>
    <n v="8684419.9499999993"/>
    <n v="96573.680000001565"/>
    <n v="0"/>
    <n v="0"/>
    <n v="0"/>
    <n v="8780993.6300000008"/>
  </r>
  <r>
    <s v="2.6-02-2118_21260038_2124910"/>
    <s v="2.6-02-21"/>
    <x v="6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91"/>
    <s v="OTROS MATERIALES Y ARTÍCULOS DE CONSTRUCCIÓN Y REPARACIÓN"/>
    <n v="0"/>
    <s v="SIN DESCRIPCIÓN PARA DESTINOS 00"/>
    <n v="0"/>
    <n v="0"/>
    <n v="77574.759999999995"/>
    <n v="77574.759999999995"/>
    <n v="77574.759999999995"/>
    <n v="77574.759999999995"/>
    <n v="77574.759999999995"/>
    <n v="-77574.759999999995"/>
    <n v="0"/>
    <n v="0"/>
    <n v="0"/>
    <n v="0"/>
  </r>
  <r>
    <s v="1.6-03-2018_21260038_2124410"/>
    <s v="1.6-03-20"/>
    <x v="1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41"/>
    <s v="MADERA Y PRODUCTOS DE MADERA"/>
    <n v="0"/>
    <s v="SIN DESCRIPCIÓN PARA DESTINOS 00"/>
    <n v="0"/>
    <n v="0"/>
    <n v="206385.22"/>
    <n v="206385.22"/>
    <n v="206385.22"/>
    <n v="206385.22"/>
    <n v="75147.740000000005"/>
    <n v="-206385.22"/>
    <n v="0"/>
    <n v="0"/>
    <n v="206385.22"/>
    <n v="206385.22"/>
  </r>
  <r>
    <s v="1.1-00-2101_2197004_2122110"/>
    <s v="1.1-00-21"/>
    <x v="0"/>
    <s v="1.3.4"/>
    <s v="FUNCIÓN PÚBLICA"/>
    <s v="E"/>
    <s v="01_21"/>
    <s v="PRESIDENCIA MUNICIPAL"/>
    <n v="9"/>
    <s v="CIUDAD CULTA, RECREATIVA Y PARTICIPATIVA"/>
    <s v="004_21"/>
    <s v="DIRECCIÓN GENERAL DE RELACIONES PÚBLICAS"/>
    <n v="7"/>
    <s v="SERVICIOS DE ALIMENTOS"/>
    <s v="GASTO CORRIENTE"/>
    <n v="2000"/>
    <s v="MATERIALES Y SUMINISTROS"/>
    <n v="2211"/>
    <s v="PRODUCTOS ALIMENTICIOS PARA PERSONAS"/>
    <n v="0"/>
    <s v="SIN DESCRIPCIÓN PARA DESTINOS 00"/>
    <n v="126000"/>
    <n v="50000"/>
    <n v="112854.19"/>
    <n v="112854.19"/>
    <n v="106790.84"/>
    <n v="99589.78"/>
    <n v="99589.78"/>
    <n v="13145.809999999998"/>
    <n v="0"/>
    <n v="0"/>
    <n v="200000"/>
    <n v="326000"/>
  </r>
  <r>
    <s v="1.1-00-2117_21557035_21211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111"/>
    <s v="MATERIALES, ÚTILES Y EQUIPOS MENORES DE OFICINA"/>
    <n v="0"/>
    <s v="SIN DESCRIPCIÓN PARA DESTINOS 00"/>
    <n v="0"/>
    <n v="0"/>
    <n v="0"/>
    <n v="0"/>
    <n v="0"/>
    <n v="0"/>
    <n v="0"/>
    <n v="0"/>
    <n v="0"/>
    <n v="0"/>
    <n v="0"/>
    <n v="0"/>
  </r>
  <r>
    <s v="1.1-00-2117_21557035_21212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121"/>
    <s v="MATERIALES Y ÚTILES DE IMPRESIÓN Y REPRODUCCIÓN"/>
    <n v="0"/>
    <s v="SIN DESCRIPCIÓN PARA DESTINOS 00"/>
    <n v="5790"/>
    <n v="0"/>
    <n v="5786.94"/>
    <n v="5786.94"/>
    <n v="5786.94"/>
    <n v="5786.94"/>
    <n v="5786.94"/>
    <n v="3.0600000000004002"/>
    <n v="0"/>
    <n v="0"/>
    <n v="0"/>
    <n v="5790"/>
  </r>
  <r>
    <s v="1.1-00-2117_21557035_21216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161"/>
    <s v="MATERIAL DE LIMPIEZA"/>
    <n v="0"/>
    <s v="SIN DESCRIPCIÓN PARA DESTINOS 00"/>
    <n v="5372"/>
    <n v="0"/>
    <n v="6115.93"/>
    <n v="3188.38"/>
    <n v="1944.28"/>
    <n v="1944.28"/>
    <n v="1944.28"/>
    <n v="-743.93000000000029"/>
    <n v="0"/>
    <n v="0"/>
    <n v="0"/>
    <n v="5372"/>
  </r>
  <r>
    <s v="1.1-00-2117_21557035_21241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411"/>
    <s v="PRODUCTOS MINERALES NO METÁLICOS"/>
    <n v="0"/>
    <s v="SIN DESCRIPCIÓN PARA DESTINOS 00"/>
    <n v="0"/>
    <n v="0"/>
    <n v="0"/>
    <n v="0"/>
    <n v="0"/>
    <n v="0"/>
    <n v="0"/>
    <n v="0"/>
    <n v="0"/>
    <n v="0"/>
    <n v="0"/>
    <n v="0"/>
  </r>
  <r>
    <s v="1.1-00-2117_21557035_21246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461"/>
    <s v="MATERIAL ELÉCTRICO Y ELECTRÓNICO"/>
    <n v="0"/>
    <s v="SIN DESCRIPCIÓN PARA DESTINOS 00"/>
    <n v="0"/>
    <n v="0"/>
    <n v="0"/>
    <n v="0"/>
    <n v="0"/>
    <n v="0"/>
    <n v="0"/>
    <n v="0"/>
    <n v="0"/>
    <n v="0"/>
    <n v="0"/>
    <n v="0"/>
  </r>
  <r>
    <s v="1.1-00-2117_21557035_21271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711"/>
    <s v="VESTUARIO Y UNIFORMES"/>
    <n v="0"/>
    <s v="SIN DESCRIPCIÓN PARA DESTINOS 00"/>
    <n v="0"/>
    <n v="0"/>
    <n v="0"/>
    <n v="0"/>
    <n v="0"/>
    <n v="0"/>
    <n v="0"/>
    <n v="0"/>
    <n v="0"/>
    <n v="0"/>
    <n v="0"/>
    <n v="0"/>
  </r>
  <r>
    <s v="1.1-00-2117_21557035_21272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721"/>
    <s v="PRENDAS DE SEGURIDAD Y PROTECCIÓN PERSONAL"/>
    <n v="0"/>
    <s v="SIN DESCRIPCIÓN PARA DESTINOS 00"/>
    <n v="13671.81"/>
    <n v="0"/>
    <n v="13671.81"/>
    <n v="0"/>
    <n v="0"/>
    <n v="0"/>
    <n v="0"/>
    <n v="0"/>
    <n v="0"/>
    <n v="0"/>
    <n v="0"/>
    <n v="13671.81"/>
  </r>
  <r>
    <s v="1.1-00-2117_21557035_21291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911"/>
    <s v="HERRAMIENTAS MENORES"/>
    <n v="0"/>
    <s v="SIN DESCRIPCIÓN PARA DESTINOS 00"/>
    <n v="32446.31"/>
    <n v="0"/>
    <n v="32440.31"/>
    <n v="264"/>
    <n v="264"/>
    <n v="264"/>
    <n v="264"/>
    <n v="6"/>
    <n v="0"/>
    <n v="0"/>
    <n v="0"/>
    <n v="32446.31"/>
  </r>
  <r>
    <s v="1.1-00-2117_21557035_21318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3000"/>
    <s v="SERVICIOS GENERALES"/>
    <n v="3181"/>
    <s v="SERVICIOS POSTALES Y TELEGRÁFICOS"/>
    <n v="0"/>
    <s v="SIN DESCRIPCIÓN PARA DESTINOS 00"/>
    <n v="355"/>
    <n v="0"/>
    <n v="350.87"/>
    <n v="350.87"/>
    <n v="350.87"/>
    <n v="350.87"/>
    <n v="350.87"/>
    <n v="4.1299999999999955"/>
    <n v="0"/>
    <n v="0"/>
    <n v="0"/>
    <n v="355"/>
  </r>
  <r>
    <s v="1.1-00-2117_21557035_21339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3000"/>
    <s v="SERVICIOS GENERALES"/>
    <n v="3391"/>
    <s v="SERVICIOS PROFESIONALES, CIENTÍFICOS Y TÉCNICOS INTEGRALES"/>
    <n v="0"/>
    <s v="SIN DESCRIPCIÓN PARA DESTINOS 00"/>
    <n v="981965"/>
    <n v="1000000"/>
    <n v="978500"/>
    <n v="514500"/>
    <n v="14500"/>
    <n v="14500"/>
    <n v="14500"/>
    <n v="3465"/>
    <n v="0"/>
    <n v="0"/>
    <n v="0"/>
    <n v="981965"/>
  </r>
  <r>
    <s v="1.1-00-2117_21557035_21347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3000"/>
    <s v="SERVICIOS GENERALES"/>
    <n v="3471"/>
    <s v="FLETES Y MANIOBRAS"/>
    <n v="0"/>
    <s v="SIN DESCRIPCIÓN PARA DESTINOS 00"/>
    <n v="2910"/>
    <n v="0"/>
    <n v="2900"/>
    <n v="2900"/>
    <n v="2900"/>
    <n v="2900"/>
    <n v="2900"/>
    <n v="10"/>
    <n v="0"/>
    <n v="0"/>
    <n v="0"/>
    <n v="2910"/>
  </r>
  <r>
    <s v="1.1-00-2117_21557035_21351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3000"/>
    <s v="SERVICIOS GENERALES"/>
    <n v="3511"/>
    <s v="CONSERVACIÓN Y MANTENIMIENTO MENOR DE INMUEBLES"/>
    <n v="0"/>
    <s v="SIN DESCRIPCIÓN PARA DESTINOS 00"/>
    <n v="0"/>
    <n v="0"/>
    <n v="0"/>
    <n v="0"/>
    <n v="0"/>
    <n v="0"/>
    <n v="0"/>
    <n v="0"/>
    <n v="0"/>
    <n v="0"/>
    <n v="0"/>
    <n v="0"/>
  </r>
  <r>
    <s v="1.1-00-2117_21557035_21355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3000"/>
    <s v="SERVICIOS GENERALES"/>
    <n v="3551"/>
    <s v="REPARACIÓN Y MANTENIMIENTO DE EQUIPO DE TRANSPORTE"/>
    <n v="0"/>
    <s v="SIN DESCRIPCIÓN PARA DESTINOS 00"/>
    <n v="6760"/>
    <n v="0"/>
    <n v="6750"/>
    <n v="6750"/>
    <n v="6750"/>
    <n v="6750"/>
    <n v="6750"/>
    <n v="10"/>
    <n v="0"/>
    <n v="0"/>
    <n v="0"/>
    <n v="6760"/>
  </r>
  <r>
    <s v="2.5-02-2101_2184003_2156910"/>
    <s v="2.5-02-21"/>
    <x v="2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4"/>
    <s v="ATENCION A EMERGENCIAS Y SERVICIOS PUBLICOS MUNICIPALES ENTREGADOS"/>
    <s v="GASTO DE CAPITAL"/>
    <n v="5000"/>
    <s v="BIENES MUEBLES, INMUEBLES E INTANGIBLES"/>
    <n v="5691"/>
    <s v="OTROS EQUIPOS"/>
    <n v="0"/>
    <s v="SIN DESCRIPCIÓN PARA DESTINOS 00"/>
    <n v="33470597.989999998"/>
    <n v="33470597.989999998"/>
    <n v="52155749.090000004"/>
    <n v="52155749.090000004"/>
    <n v="38155749.140000001"/>
    <n v="0"/>
    <n v="0"/>
    <n v="-18685151.100000005"/>
    <n v="0"/>
    <n v="0"/>
    <n v="18685151.999999996"/>
    <n v="52155749.989999995"/>
  </r>
  <r>
    <s v="100.14-1802_2119006_2158110"/>
    <s v="100.14-18"/>
    <x v="8"/>
    <s v="1.3.4"/>
    <s v="FUNCIÓN PÚBLICA"/>
    <s v="O"/>
    <s v="02_21"/>
    <s v="SECRETARÍA GENERAL DEL AYUNTAMIENTO"/>
    <n v="1"/>
    <s v="CULTURA DE PAZ Y DERECHOS HUMANOS (TRANSVERSAL)"/>
    <s v="006_21"/>
    <s v="DESPACHO DE LA SECRETARÍA GENERAL"/>
    <n v="9"/>
    <s v="CARTA DE RESIDENCIA Y/O PROCEDENCIA"/>
    <s v="GASTO DE CAPITAL"/>
    <n v="5000"/>
    <s v="BIENES MUEBLES, INMUEBLES E INTANGIBLES"/>
    <n v="5811"/>
    <s v="TERRENOS"/>
    <n v="0"/>
    <s v="SIN DESCRIPCIÓN PARA DESTINOS 00"/>
    <n v="0"/>
    <n v="0"/>
    <n v="5775299.7800000003"/>
    <n v="5775299.7800000003"/>
    <n v="5775299.7800000003"/>
    <n v="5775299.7800000003"/>
    <n v="5775299.7800000003"/>
    <n v="-5775299.7800000003"/>
    <n v="0"/>
    <n v="0"/>
    <n v="5775299.7800000003"/>
    <n v="5775299.7800000003"/>
  </r>
  <r>
    <s v="2.6-05-2108_21341022_2159111"/>
    <s v="2.6-05-21"/>
    <x v="9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DE CAPITAL"/>
    <n v="5000"/>
    <s v="BIENES MUEBLES, INMUEBLES E INTANGIBLES"/>
    <n v="5911"/>
    <s v="SOFTWARE"/>
    <n v="1"/>
    <s v="ESTRATEGIA ALE 2021"/>
    <n v="0"/>
    <n v="0"/>
    <n v="513500"/>
    <n v="0"/>
    <n v="0"/>
    <n v="0"/>
    <n v="0"/>
    <n v="-513500"/>
    <n v="0"/>
    <n v="0"/>
    <n v="513500"/>
    <n v="513500"/>
  </r>
  <r>
    <s v="2.5-01-2101_2185003_2151510"/>
    <s v="2.5-01-21"/>
    <x v="5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n v="5000"/>
    <s v="BIENES MUEBLES, INMUEBLES E INTANGIBLES"/>
    <n v="5151"/>
    <s v="EQUIPO DE CÓMPUTO DE TECNOLOGÍAS DE LA INFORMACIÓN"/>
    <n v="0"/>
    <s v="SIN DESCRIPCIÓN PARA DESTINOS 00"/>
    <n v="3000"/>
    <n v="0"/>
    <n v="0"/>
    <n v="0"/>
    <n v="0"/>
    <n v="0"/>
    <n v="0"/>
    <n v="3000"/>
    <n v="3000"/>
    <n v="0"/>
    <n v="500000"/>
    <n v="500000"/>
  </r>
  <r>
    <s v="1.1-00-2107_21636019_21247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9_21"/>
    <s v="DIRECCIÓN GENERAL DE MANTENIMIENTO URBAN"/>
    <n v="36"/>
    <s v="SERVICIO DE BACHEO"/>
    <s v="GASTO CORRIENTE"/>
    <n v="2000"/>
    <s v="MATERIALES Y SUMINISTROS"/>
    <n v="2471"/>
    <s v="ARTÍCULOS METÁLICOS PARA LA CONSTRUCCIÓN"/>
    <n v="0"/>
    <s v="SIN DESCRIPCIÓN PARA DESTINOS 00"/>
    <n v="980256.84"/>
    <n v="0"/>
    <n v="1169410.3"/>
    <n v="951343.47"/>
    <n v="951343.47"/>
    <n v="951343.47"/>
    <n v="0"/>
    <n v="-189153.46000000008"/>
    <n v="0"/>
    <n v="0"/>
    <n v="189153.46000000008"/>
    <n v="1169410.3"/>
  </r>
  <r>
    <s v="2.5-02-2101_2186003_2159110"/>
    <s v="2.5-02-21"/>
    <x v="2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DE CAPITAL"/>
    <n v="5000"/>
    <s v="BIENES MUEBLES, INMUEBLES E INTANGIBLES"/>
    <n v="5911"/>
    <s v="SOFTWARE"/>
    <n v="0"/>
    <s v="SIN DESCRIPCIÓN PARA DESTINOS 00"/>
    <n v="4950146.22"/>
    <n v="4950146.22"/>
    <n v="3269100.4"/>
    <n v="3269100.4"/>
    <n v="1307640.1599999999"/>
    <n v="0"/>
    <n v="0"/>
    <n v="1681045.8199999998"/>
    <n v="0"/>
    <n v="0"/>
    <n v="0"/>
    <n v="4950146.22"/>
  </r>
  <r>
    <s v="1.1-00-2101_2185003_21214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141"/>
    <s v="MATERIALES, ÚTILES Y EQUIPOS MENORES DE TECNOLOGÍAS DE LA INFORMACIÓN Y COMUNICACIONES"/>
    <n v="0"/>
    <s v="SIN DESCRIPCIÓN PARA DESTINOS 00"/>
    <n v="33650"/>
    <n v="0"/>
    <n v="32303.200000000001"/>
    <n v="32303.200000000001"/>
    <n v="20355.52"/>
    <n v="20355.52"/>
    <n v="20355.52"/>
    <n v="1346.7999999999993"/>
    <n v="0"/>
    <n v="0"/>
    <n v="0"/>
    <n v="33650"/>
  </r>
  <r>
    <s v="1.1-00-2101_2185003_21249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491"/>
    <s v="OTROS MATERIALES Y ARTÍCULOS DE CONSTRUCCIÓN Y REPARACIÓN"/>
    <n v="0"/>
    <s v="SIN DESCRIPCIÓN PARA DESTINOS 00"/>
    <n v="3784"/>
    <n v="0"/>
    <n v="1333.3"/>
    <n v="405.3"/>
    <n v="405.3"/>
    <n v="0"/>
    <n v="0"/>
    <n v="2450.6999999999998"/>
    <n v="0"/>
    <n v="0"/>
    <n v="0"/>
    <n v="3784"/>
  </r>
  <r>
    <s v="1.1-00-2101_2185003_21272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721"/>
    <s v="PRENDAS DE SEGURIDAD Y PROTECCIÓN PERSONAL"/>
    <n v="0"/>
    <s v="SIN DESCRIPCIÓN PARA DESTINOS 00"/>
    <n v="25976.71"/>
    <n v="0"/>
    <n v="25976.71"/>
    <n v="25976.71"/>
    <n v="25976.71"/>
    <n v="0"/>
    <n v="0"/>
    <n v="0"/>
    <n v="0"/>
    <n v="0"/>
    <n v="0"/>
    <n v="25976.71"/>
  </r>
  <r>
    <s v="1.1-00-2101_2185003_21291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911"/>
    <s v="HERRAMIENTAS MENORES"/>
    <n v="0"/>
    <s v="SIN DESCRIPCIÓN PARA DESTINOS 00"/>
    <n v="13598.32"/>
    <n v="0"/>
    <n v="13590.41"/>
    <n v="13590.41"/>
    <n v="1553.46"/>
    <n v="1553.46"/>
    <n v="0"/>
    <n v="7.9099999999998545"/>
    <n v="0"/>
    <n v="0"/>
    <n v="0"/>
    <n v="13598.32"/>
  </r>
  <r>
    <s v="1.1-00-2101_2185003_21294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941"/>
    <s v="REFACCIONES Y ACCESORIOS MENORES DE EQUIPO DE CÓMPUTO Y TECNOLOGÍAS DE LA INFORMACIÓN"/>
    <n v="0"/>
    <s v="SIN DESCRIPCIÓN PARA DESTINOS 00"/>
    <n v="19115.77"/>
    <n v="0"/>
    <n v="17392.189999999999"/>
    <n v="17392.189999999999"/>
    <n v="932.64"/>
    <n v="0"/>
    <n v="0"/>
    <n v="1723.5800000000017"/>
    <n v="0"/>
    <n v="0"/>
    <n v="0"/>
    <n v="19115.77"/>
  </r>
  <r>
    <s v="1.1-00-2101_2185003_21299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991"/>
    <s v="HERRAMIENTAS, REFACCIONES Y ACCESORIOS MENORES"/>
    <n v="0"/>
    <s v="SIN DESCRIPCIÓN PARA DESTINOS 00"/>
    <n v="3000"/>
    <n v="0"/>
    <n v="0"/>
    <n v="0"/>
    <n v="0"/>
    <n v="0"/>
    <n v="0"/>
    <n v="3000"/>
    <n v="0"/>
    <n v="0"/>
    <n v="0"/>
    <n v="3000"/>
  </r>
  <r>
    <s v="1.1-00-2101_2185003_21314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3000"/>
    <s v="SERVICIOS GENERALES"/>
    <n v="3141"/>
    <s v="TELEFONÍA TRADICIONAL"/>
    <n v="0"/>
    <s v="SIN DESCRIPCIÓN PARA DESTINOS 00"/>
    <n v="1574170"/>
    <n v="2000000"/>
    <n v="1544572.56"/>
    <n v="1544572.56"/>
    <n v="1009715.04"/>
    <n v="841429.2"/>
    <n v="0"/>
    <n v="29597.439999999944"/>
    <n v="0"/>
    <n v="0"/>
    <n v="0"/>
    <n v="1574170"/>
  </r>
  <r>
    <s v="1.1-00-2101_2185003_21352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3000"/>
    <s v="SERVICIOS GENERALES"/>
    <n v="3521"/>
    <s v="INSTALACIÓN, REPARACIÓN Y MANTENIMIENTO DE MOBILIARIO Y EQUIPO DE ADMINISTRACIÓN, EDUCACIONAL Y RECREATIVO"/>
    <n v="0"/>
    <s v="SIN DESCRIPCIÓN PARA DESTINOS 00"/>
    <n v="7772"/>
    <n v="0"/>
    <n v="6983.2"/>
    <n v="6983.2"/>
    <n v="3886"/>
    <n v="3886"/>
    <n v="3886"/>
    <n v="788.80000000000018"/>
    <n v="0"/>
    <n v="0"/>
    <n v="0"/>
    <n v="7772"/>
  </r>
  <r>
    <s v="1.1-00-2101_2185003_21353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3000"/>
    <s v="SERVICIOS GENERALES"/>
    <n v="3531"/>
    <s v="INSTALACIÓN, REPARACIÓN Y MANTENIMIENTO DE EQUIPO DE CÓMPUTO Y TECNOLOGÍA DE LA INFORMACIÓN"/>
    <n v="0"/>
    <s v="SIN DESCRIPCIÓN PARA DESTINOS 00"/>
    <n v="54844"/>
    <n v="0"/>
    <n v="52368.2"/>
    <n v="52368.2"/>
    <n v="21767.4"/>
    <n v="6844"/>
    <n v="6844"/>
    <n v="2475.8000000000029"/>
    <n v="0"/>
    <n v="0"/>
    <n v="0"/>
    <n v="54844"/>
  </r>
  <r>
    <s v="1.1-00-2101_2185003_21565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n v="5000"/>
    <s v="BIENES MUEBLES, INMUEBLES E INTANGIBLES"/>
    <n v="5651"/>
    <s v="EQUIPO DE COMUNICACIÓN Y TELECOMUNICACIÓN"/>
    <n v="0"/>
    <s v="SIN DESCRIPCIÓN PARA DESTINOS 00"/>
    <n v="151864.98000000001"/>
    <n v="0"/>
    <n v="149329.69"/>
    <n v="149329.69"/>
    <n v="149329.69"/>
    <n v="149329.69"/>
    <n v="34530.879999999997"/>
    <n v="2535.2900000000081"/>
    <n v="0"/>
    <n v="3000"/>
    <n v="0"/>
    <n v="154864.98000000001"/>
  </r>
  <r>
    <s v="1.1-00-2101_2185003_21567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n v="5000"/>
    <s v="BIENES MUEBLES, INMUEBLES E INTANGIBLES"/>
    <n v="5671"/>
    <s v="HERRAMIENTAS Y MÁQUINAS-HERRAMIENTA"/>
    <n v="0"/>
    <s v="SIN DESCRIPCIÓN PARA DESTINOS 00"/>
    <n v="8500"/>
    <n v="0"/>
    <n v="2581"/>
    <n v="2581"/>
    <n v="0"/>
    <n v="0"/>
    <n v="0"/>
    <n v="5919"/>
    <n v="0"/>
    <n v="0"/>
    <n v="0"/>
    <n v="8500"/>
  </r>
  <r>
    <s v="1.1-00-2101_2186003_21339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CORRIENTE"/>
    <n v="3000"/>
    <s v="SERVICIOS GENERALES"/>
    <n v="3391"/>
    <s v="SERVICIOS PROFESIONALES, CIENTÍFICOS Y TÉCNICOS INTEGRALES"/>
    <n v="0"/>
    <s v="SIN DESCRIPCIÓN PARA DESTINOS 00"/>
    <n v="2732000"/>
    <n v="2500000"/>
    <n v="232000"/>
    <n v="232000"/>
    <n v="232000"/>
    <n v="0"/>
    <n v="0"/>
    <n v="2500000"/>
    <n v="0"/>
    <n v="0"/>
    <n v="0"/>
    <n v="2732000"/>
  </r>
  <r>
    <s v="1.1-00-2101_2186003_21591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DE CAPITAL"/>
    <n v="5000"/>
    <s v="BIENES MUEBLES, INMUEBLES E INTANGIBLES"/>
    <n v="5911"/>
    <s v="SOFTWARE"/>
    <n v="0"/>
    <s v="SIN DESCRIPCIÓN PARA DESTINOS 00"/>
    <n v="9999988.8000000007"/>
    <n v="9849853.7799999993"/>
    <n v="24481586.559999999"/>
    <n v="11999986.560000001"/>
    <n v="9999988.8000000007"/>
    <n v="9999988.8000000007"/>
    <n v="5999993.2800000003"/>
    <n v="-14481597.759999998"/>
    <n v="0"/>
    <n v="7700011.1999999993"/>
    <n v="0"/>
    <n v="17700000"/>
  </r>
  <r>
    <s v="1.1-00-2101_2186003_21597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6"/>
    <s v="SISTEMAS INFORMATICOS MODERNIZADOS RECIBIDOS"/>
    <s v="GASTO DE CAPITAL"/>
    <n v="5000"/>
    <s v="BIENES MUEBLES, INMUEBLES E INTANGIBLES"/>
    <n v="5971"/>
    <s v="LICENCIAS INFORMÁTICAS E INTELECTUALES"/>
    <n v="0"/>
    <s v="SIN DESCRIPCIÓN PARA DESTINOS 00"/>
    <n v="112408.87"/>
    <n v="1500000"/>
    <n v="85408.87"/>
    <n v="85408.87"/>
    <n v="0"/>
    <n v="0"/>
    <n v="0"/>
    <n v="27000"/>
    <n v="0"/>
    <n v="0"/>
    <n v="0"/>
    <n v="112408.87"/>
  </r>
  <r>
    <s v="1.1-00-2104_21820011_21615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n v="6000"/>
    <s v="INVERSION PUBLICA"/>
    <n v="6151"/>
    <s v="CONSTRUCCIÓN DE VÍAS DE COMUNICACIÓN"/>
    <n v="0"/>
    <s v="SIN DESCRIPCIÓN PARA DESTINOS 00"/>
    <n v="0"/>
    <n v="0"/>
    <n v="6080582.7800000003"/>
    <n v="6080582.7800000003"/>
    <n v="6080582.7800000003"/>
    <n v="6080582.7800000003"/>
    <n v="6080582.7800000003"/>
    <n v="-6080582.7800000003"/>
    <n v="0"/>
    <n v="0"/>
    <n v="6080582.7800000003"/>
    <n v="6080582.7800000003"/>
  </r>
  <r>
    <s v="2.5-02-2104_21820011_2191110"/>
    <s v="2.5-02-21"/>
    <x v="2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AMORTIZACIÓN DE LA DEUDA Y DISMINUCIÓN DE PASIVOS"/>
    <n v="9000"/>
    <s v="DEUDA PUBLICA"/>
    <n v="9111"/>
    <s v="AMORTIZACIÓN DE LA DEUDA INTERNA CON INSTITUCIONES DE CRÉDITO"/>
    <n v="0"/>
    <s v="SIN DESCRIPCIÓN PARA DESTINOS 00"/>
    <n v="29861444.02"/>
    <n v="29861444.02"/>
    <n v="16235872.310000001"/>
    <n v="16235872.310000001"/>
    <n v="16235872.310000001"/>
    <n v="16235872.310000001"/>
    <n v="16235872.310000001"/>
    <n v="13625571.709999999"/>
    <n v="0"/>
    <n v="0"/>
    <n v="3140000"/>
    <n v="33001444.02"/>
  </r>
  <r>
    <s v="2.5-02-2111_21649027_2135810"/>
    <s v="2.5-02-21"/>
    <x v="2"/>
    <s v="2.1.1"/>
    <s v="ORDENACIÓN DE DESECHOS"/>
    <s v="E"/>
    <s v="11_21"/>
    <s v="COORDINACIÓN GENERAL DE GESTIÓN INTEGRAL DE LA CIUDAD"/>
    <n v="6"/>
    <s v="CALIDAD EN LOS SERVICIOS PÚBLICOS E INFRAESTRUCTURA"/>
    <s v="027_21"/>
    <s v="DIRECCIÓN DE ASEO PÚBLICO"/>
    <n v="49"/>
    <s v="RECOLECCION DE RESIDUOS SOLIDOS  URBANOS"/>
    <s v="GASTO CORRIENTE"/>
    <n v="3000"/>
    <s v="SERVICIOS GENERALES"/>
    <n v="3581"/>
    <s v="SERVICIOS DE LIMPIEZA Y MANEJO DE DESECHOS"/>
    <n v="0"/>
    <s v="SIN DESCRIPCIÓN PARA DESTINOS 00"/>
    <n v="100000000"/>
    <n v="100000000"/>
    <n v="70756263.590000004"/>
    <n v="70756263.590000004"/>
    <n v="70756263.590000004"/>
    <n v="70756263.590000004"/>
    <n v="70756263.590000004"/>
    <n v="29243736.409999996"/>
    <n v="0"/>
    <n v="0"/>
    <n v="20711202.252499998"/>
    <n v="120711202.2525"/>
  </r>
  <r>
    <s v="1.1-00-2105_21821012_21296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961"/>
    <s v="REFACCIONES Y ACCESORIOS MENORES DE EQUIPO DE TRANSPORTE"/>
    <n v="0"/>
    <s v="SIN DESCRIPCIÓN PARA DESTINOS 00"/>
    <n v="4830000"/>
    <n v="5000000"/>
    <n v="4590080.62"/>
    <n v="3688359.52"/>
    <n v="1566059.94"/>
    <n v="1404748.65"/>
    <n v="415973.63"/>
    <n v="239919.37999999989"/>
    <n v="0"/>
    <n v="0"/>
    <n v="0"/>
    <n v="4830000"/>
  </r>
  <r>
    <s v="1.1-00-2118_21559037_21326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3000"/>
    <s v="SERVICIOS GENERALES"/>
    <n v="3261"/>
    <s v="ARRENDAMIENTO DE MAQUINARIA, OTROS EQUIPOS Y HERRAMIENTAS"/>
    <n v="0"/>
    <s v="SIN DESCRIPCIÓN PARA DESTINOS 00"/>
    <n v="30000000"/>
    <n v="30000000"/>
    <n v="25320996.989999998"/>
    <n v="25318298.829999998"/>
    <n v="23593473.949999999"/>
    <n v="17256228.440000001"/>
    <n v="3024274.28"/>
    <n v="4679003.0100000016"/>
    <n v="0"/>
    <n v="0"/>
    <n v="10000000"/>
    <n v="40000000"/>
  </r>
  <r>
    <s v="1.1-00-2101_2181001_2133610"/>
    <s v="1.1-00-21"/>
    <x v="0"/>
    <s v="1.3.4"/>
    <s v="FUNCIÓN PÚBLICA"/>
    <s v="P"/>
    <s v="01_21"/>
    <s v="PRESIDENCIA MUNICIPAL"/>
    <n v="8"/>
    <s v="INNOVACIÓN EN LA ADMINISTRACIÓN PÚBLICA"/>
    <s v="001_21"/>
    <s v="DESPACHO DE LA JEFATURA DE GABINETE"/>
    <n v="1"/>
    <s v="PROGRAMAS SOCIALES MUNICIPALES EVALUADOS DE MANERA INTERNA Y EXTERNA"/>
    <s v="GASTO CORRIENTE"/>
    <n v="3000"/>
    <s v="SERVICIOS GENERALES"/>
    <n v="3361"/>
    <s v="SERVICIOS DE APOYO ADMINISTRATIVO, FOTOCOPIADO E IMPRESIÓN"/>
    <n v="0"/>
    <s v="SIN DESCRIPCIÓN PARA DESTINOS 00"/>
    <n v="9259749.1099999994"/>
    <n v="7000000"/>
    <n v="17274188.109999999"/>
    <n v="15458498.109999999"/>
    <n v="15330898.109999999"/>
    <n v="12557477.310000001"/>
    <n v="11968197.310000001"/>
    <n v="-8014439"/>
    <n v="0"/>
    <n v="0"/>
    <n v="8014439"/>
    <n v="17274188.109999999"/>
  </r>
  <r>
    <s v="1.1-00-2105_21821012_2139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941"/>
    <s v="SENTENCIAS Y RESOLUCIONES POR AUTORIDAD COMPETENTE"/>
    <n v="0"/>
    <s v="SIN DESCRIPCIÓN PARA DESTINOS 00"/>
    <n v="10000000"/>
    <n v="10000000"/>
    <n v="4350028.5599999996"/>
    <n v="4350028.5599999996"/>
    <n v="4350028.5599999996"/>
    <n v="4350028.5599999996"/>
    <n v="4350028.5599999996"/>
    <n v="5649971.4400000004"/>
    <n v="0"/>
    <n v="0"/>
    <n v="4262053.54"/>
    <n v="14262053.539999999"/>
  </r>
  <r>
    <s v="1.1-00-2105_21821012_21298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981"/>
    <s v="REFACCIONES Y ACCESORIOS MENORES DE MAQUINARIA Y OTROS EQUIPOS"/>
    <n v="0"/>
    <s v="SIN DESCRIPCIÓN PARA DESTINOS 00"/>
    <n v="1873233.65"/>
    <n v="2000000"/>
    <n v="1869297.55"/>
    <n v="1848011.55"/>
    <n v="1241732.77"/>
    <n v="1074662.3500000001"/>
    <n v="353733.96"/>
    <n v="3936.0999999998603"/>
    <n v="0"/>
    <n v="0"/>
    <n v="78753.280000000028"/>
    <n v="1951986.93"/>
  </r>
  <r>
    <s v="1.1-00-2118_21559037_21338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3000"/>
    <s v="SERVICIOS GENERALES"/>
    <n v="3381"/>
    <s v="SERVICIOS DE VIGILANCIA"/>
    <n v="0"/>
    <s v="SIN DESCRIPCIÓN PARA DESTINOS 00"/>
    <n v="30000000"/>
    <n v="30000000"/>
    <n v="28786560"/>
    <n v="26002560"/>
    <n v="20044800"/>
    <n v="15033600"/>
    <n v="0"/>
    <n v="1213440"/>
    <n v="0"/>
    <n v="0"/>
    <n v="2011000"/>
    <n v="32011000"/>
  </r>
  <r>
    <s v="1.1-00-2104_21820011_21339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391"/>
    <s v="SERVICIOS PROFESIONALES, CIENTÍFICOS Y TÉCNICOS INTEGRALES"/>
    <n v="0"/>
    <s v="SIN DESCRIPCIÓN PARA DESTINOS 00"/>
    <n v="0"/>
    <n v="0"/>
    <n v="0"/>
    <n v="0"/>
    <n v="0"/>
    <n v="0"/>
    <n v="0"/>
    <n v="0"/>
    <n v="0"/>
    <n v="0"/>
    <n v="1000000"/>
    <n v="1000000"/>
  </r>
  <r>
    <s v="2.5-04-2004_21819011_2139210"/>
    <s v="2.5-04-20"/>
    <x v="10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0"/>
    <n v="0"/>
    <n v="0"/>
    <n v="0"/>
    <n v="0"/>
    <n v="0"/>
    <n v="0"/>
    <n v="0"/>
    <n v="0"/>
    <n v="0"/>
    <n v="0"/>
    <n v="0"/>
  </r>
  <r>
    <s v="2.5-02-2104_21820011_2192110"/>
    <s v="2.5-02-21"/>
    <x v="2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AMORTIZACIÓN DE LA DEUDA Y DISMINUCIÓN DE PASIVOS"/>
    <n v="9000"/>
    <s v="DEUDA PUBLICA"/>
    <n v="9211"/>
    <s v="INTERESES DE LA DEUDA INTERNA CON INSTITUCIONES  DE CRÉDITO"/>
    <n v="0"/>
    <s v="SIN DESCRIPCIÓN PARA DESTINOS 00"/>
    <n v="20000000"/>
    <n v="20000000"/>
    <n v="9368898.9800000004"/>
    <n v="9368898.9800000004"/>
    <n v="9368898.9800000004"/>
    <n v="9368898.9800000004"/>
    <n v="9368898.9800000004"/>
    <n v="10631101.02"/>
    <n v="0"/>
    <n v="0"/>
    <n v="0"/>
    <n v="20000000"/>
  </r>
  <r>
    <s v="1.1-00-2104_21818011_21218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18"/>
    <s v="PROYECTO DE PRESUPUESTO"/>
    <s v="GASTO CORRIENTE"/>
    <n v="2000"/>
    <s v="MATERIALES Y SUMINISTROS"/>
    <n v="2181"/>
    <s v="MATERIALES PARA EL REGISTRO E IDENTIFICACIÓN DE BIENES Y PERSONAS"/>
    <n v="0"/>
    <s v="SIN DESCRIPCIÓN PARA DESTINOS 00"/>
    <n v="3767510"/>
    <n v="3500000"/>
    <n v="3341328"/>
    <n v="3341328"/>
    <n v="2605328"/>
    <n v="2605328"/>
    <n v="2605328"/>
    <n v="426182"/>
    <n v="0"/>
    <n v="0"/>
    <n v="100000"/>
    <n v="3867510"/>
  </r>
  <r>
    <s v="1.1-00-2104_21819011_21318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181"/>
    <s v="SERVICIOS POSTALES Y TELEGRÁFICOS"/>
    <n v="0"/>
    <s v="SIN DESCRIPCIÓN PARA DESTINOS 00"/>
    <n v="9010"/>
    <n v="1000"/>
    <n v="0"/>
    <n v="0"/>
    <n v="0"/>
    <n v="0"/>
    <n v="0"/>
    <n v="9010"/>
    <n v="0"/>
    <n v="0"/>
    <n v="0"/>
    <n v="9010"/>
  </r>
  <r>
    <s v="1.1-00-2104_21819011_21331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311"/>
    <s v="SERVICIOS LEGALES, DE CONTABILIDAD, AUDITORÍA Y RELACIONADOS"/>
    <n v="0"/>
    <s v="SIN DESCRIPCIÓN PARA DESTINOS 00"/>
    <n v="3670846.11"/>
    <n v="400000"/>
    <n v="3670846.11"/>
    <n v="3670846.11"/>
    <n v="3670846.11"/>
    <n v="3670846.11"/>
    <n v="3670846.11"/>
    <n v="0"/>
    <n v="0"/>
    <n v="0"/>
    <n v="400000"/>
    <n v="4070846.11"/>
  </r>
  <r>
    <s v="1.1-00-2104_21819011_21333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331"/>
    <s v="SERVICIOS DE CONSULTORÍA ADMINISTRATIVA, PROCESOS, TÉCNICA Y EN TECNOLOGÍAS DE LA INFORMACIÓN"/>
    <n v="0"/>
    <s v="SIN DESCRIPCIÓN PARA DESTINOS 00"/>
    <n v="1000000"/>
    <n v="1000000"/>
    <n v="381060"/>
    <n v="381060"/>
    <n v="254040"/>
    <n v="211700"/>
    <n v="211700"/>
    <n v="618940"/>
    <n v="0"/>
    <n v="0"/>
    <n v="0"/>
    <n v="1000000"/>
  </r>
  <r>
    <s v="1.1-00-2104_21820011_21292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2000"/>
    <s v="MATERIALES Y SUMINISTROS"/>
    <n v="2921"/>
    <s v="REFACCIONES Y ACCESORIOS MENORES DE EDIFICIOS"/>
    <n v="0"/>
    <s v="SIN DESCRIPCIÓN PARA DESTINOS 00"/>
    <n v="0"/>
    <n v="0"/>
    <n v="0"/>
    <n v="0"/>
    <n v="0"/>
    <n v="0"/>
    <n v="0"/>
    <n v="0"/>
    <n v="0"/>
    <n v="0"/>
    <n v="0"/>
    <n v="0"/>
  </r>
  <r>
    <s v="1.1-00-2104_21820011_21343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431"/>
    <s v="SERVICIOS DE RECAUDACIÓN, TRASLADO Y CUSTODIA DE VALORES"/>
    <n v="0"/>
    <s v="SIN DESCRIPCIÓN PARA DESTINOS 00"/>
    <n v="0"/>
    <n v="0"/>
    <n v="0"/>
    <n v="0"/>
    <n v="0"/>
    <n v="0"/>
    <n v="0"/>
    <n v="0"/>
    <n v="0"/>
    <n v="0"/>
    <n v="2000000"/>
    <n v="2000000"/>
  </r>
  <r>
    <s v="1.1-00-2104_21820011_21329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291"/>
    <s v="OTROS ARRENDAMIENTOS"/>
    <n v="0"/>
    <s v="SIN DESCRIPCIÓN PARA DESTINOS 00"/>
    <n v="110000"/>
    <n v="110000"/>
    <n v="81645"/>
    <n v="81645"/>
    <n v="63501.62"/>
    <n v="54429.96"/>
    <n v="0"/>
    <n v="28355"/>
    <n v="0"/>
    <n v="0"/>
    <n v="0"/>
    <n v="110000"/>
  </r>
  <r>
    <s v="1.1-00-2104_21820011_21341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411"/>
    <s v="SERVICIOS FINANCIEROS Y BANCARIOS"/>
    <n v="0"/>
    <s v="SIN DESCRIPCIÓN PARA DESTINOS 00"/>
    <n v="3994500"/>
    <n v="4000000"/>
    <n v="3152798.07"/>
    <n v="3152798.07"/>
    <n v="3152798.07"/>
    <n v="3152798.07"/>
    <n v="3152798.07"/>
    <n v="841701.93000000017"/>
    <n v="0"/>
    <n v="0"/>
    <n v="0"/>
    <n v="3994500"/>
  </r>
  <r>
    <s v="1.1-00-2104_21820011_21342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421"/>
    <s v="SERVICIOS DE COBRANZA, INVESTIGACIÓN CREDITICIA Y SIMILAR"/>
    <n v="0"/>
    <s v="SIN DESCRIPCIÓN PARA DESTINOS 00"/>
    <n v="30000000"/>
    <n v="30000000"/>
    <n v="29704507.940000001"/>
    <n v="29704507.940000001"/>
    <n v="17913503.510000002"/>
    <n v="17913503.510000002"/>
    <n v="15868702.91"/>
    <n v="295492.05999999866"/>
    <n v="0"/>
    <n v="0"/>
    <n v="0"/>
    <n v="30000000"/>
  </r>
  <r>
    <s v="1.1-00-2104_21820011_21351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511"/>
    <s v="CONSERVACIÓN Y MANTENIMIENTO MENOR DE INMUEBLES"/>
    <n v="0"/>
    <s v="SIN DESCRIPCIÓN PARA DESTINOS 00"/>
    <n v="13330000"/>
    <n v="14000000"/>
    <n v="7742751.6600000001"/>
    <n v="7742751.6600000001"/>
    <n v="7742751.6600000001"/>
    <n v="7742751.6600000001"/>
    <n v="7742751.6600000001"/>
    <n v="5587248.3399999999"/>
    <n v="0"/>
    <n v="0"/>
    <n v="0"/>
    <n v="13330000"/>
  </r>
  <r>
    <s v="1.1-00-2104_21820011_21352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521"/>
    <s v="INSTALACIÓN, REPARACIÓN Y MANTENIMIENTO DE MOBILIARIO Y EQUIPO DE ADMINISTRACIÓN, EDUCACIONAL Y RECREATIVO"/>
    <n v="0"/>
    <s v="SIN DESCRIPCIÓN PARA DESTINOS 00"/>
    <n v="10000"/>
    <n v="0"/>
    <n v="10000"/>
    <n v="10000"/>
    <n v="0"/>
    <n v="0"/>
    <n v="0"/>
    <n v="0"/>
    <n v="0"/>
    <n v="0"/>
    <n v="0"/>
    <n v="10000"/>
  </r>
  <r>
    <s v="1.1-00-2104_21820011_21371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711"/>
    <s v="PASAJES AÉREOS"/>
    <n v="0"/>
    <s v="SIN DESCRIPCIÓN PARA DESTINOS 00"/>
    <n v="4000"/>
    <n v="0"/>
    <n v="3128"/>
    <n v="3128"/>
    <n v="3128"/>
    <n v="3128"/>
    <n v="3128"/>
    <n v="872"/>
    <n v="0"/>
    <n v="0"/>
    <n v="0"/>
    <n v="4000"/>
  </r>
  <r>
    <s v="1.1-00-2104_21820011_21375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751"/>
    <s v="VIÁTICOS EN EL PAÍS"/>
    <n v="0"/>
    <s v="SIN DESCRIPCIÓN PARA DESTINOS 00"/>
    <n v="1500"/>
    <n v="0"/>
    <n v="1087"/>
    <n v="1087"/>
    <n v="1087"/>
    <n v="1087"/>
    <n v="1087"/>
    <n v="413"/>
    <n v="0"/>
    <n v="0"/>
    <n v="0"/>
    <n v="1500"/>
  </r>
  <r>
    <s v="1.1-00-2104_21820011_21382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821"/>
    <s v="GASTOS DE ORDEN  SOCIAL Y CULTURAL"/>
    <n v="0"/>
    <s v="SIN DESCRIPCIÓN PARA DESTINOS 00"/>
    <n v="1000000"/>
    <n v="1000000"/>
    <n v="0"/>
    <n v="0"/>
    <n v="0"/>
    <n v="0"/>
    <n v="0"/>
    <n v="1000000"/>
    <n v="0"/>
    <n v="0"/>
    <n v="0"/>
    <n v="1000000"/>
  </r>
  <r>
    <s v="1.1-00-2104_21820011_213942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942"/>
    <s v="DIVERSAS DEVOLUCIONES"/>
    <n v="0"/>
    <s v="SIN DESCRIPCIÓN PARA DESTINOS 00"/>
    <n v="306600"/>
    <n v="300000"/>
    <n v="37556.519999999997"/>
    <n v="37556.519999999997"/>
    <n v="37556.519999999997"/>
    <n v="34861.67"/>
    <n v="33023.43"/>
    <n v="269043.48"/>
    <n v="0"/>
    <n v="0"/>
    <n v="0"/>
    <n v="306600"/>
  </r>
  <r>
    <s v="1.1-00-2104_21820011_21395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951"/>
    <s v="PENAS, MULTAS, ACCESORIOS Y ACTUALIZACIONES"/>
    <n v="0"/>
    <s v="SIN DESCRIPCIÓN PARA DESTINOS 00"/>
    <n v="263880"/>
    <n v="300000"/>
    <n v="0"/>
    <n v="0"/>
    <n v="0"/>
    <n v="0"/>
    <n v="0"/>
    <n v="263880"/>
    <n v="0"/>
    <n v="0"/>
    <n v="0"/>
    <n v="263880"/>
  </r>
  <r>
    <s v="1.1-00-2104_21820011_21421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2200000"/>
    <n v="2200000"/>
    <n v="1052783.3799999999"/>
    <n v="1052783.3799999999"/>
    <n v="1052783.3799999999"/>
    <n v="1052783.3799999999"/>
    <n v="1052783.3799999999"/>
    <n v="1147216.6200000001"/>
    <n v="0"/>
    <n v="0"/>
    <n v="0"/>
    <n v="2200000"/>
  </r>
  <r>
    <s v="1.1-00-2104_21820011_21425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4000"/>
    <s v="TRANSFERENCIAS, ASIGNACIONES, SUBSIDIOS Y OTRAS AYUDAS"/>
    <n v="4251"/>
    <s v="TRANSFERENCIAS A FIDEICOMISOS DE ENTIDADES FEDERATIVAS Y MUNICIPIOS"/>
    <n v="0"/>
    <s v="SIN DESCRIPCIÓN PARA DESTINOS 00"/>
    <n v="3000000"/>
    <n v="3000000"/>
    <n v="293624"/>
    <n v="293624"/>
    <n v="293624"/>
    <n v="293624"/>
    <n v="293624"/>
    <n v="2706376"/>
    <n v="0"/>
    <n v="0"/>
    <n v="0"/>
    <n v="3000000"/>
  </r>
  <r>
    <s v="1.1-00-2104_21820011_21512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n v="5000"/>
    <s v="BIENES MUEBLES, INMUEBLES E INTANGIBLES"/>
    <n v="5121"/>
    <s v="MUEBLES, EXCEPTO DE OFICINA Y ESTANTERÍA"/>
    <n v="0"/>
    <s v="SIN DESCRIPCIÓN PARA DESTINOS 00"/>
    <n v="4800"/>
    <n v="20000"/>
    <n v="0"/>
    <n v="0"/>
    <n v="0"/>
    <n v="0"/>
    <n v="0"/>
    <n v="4800"/>
    <n v="0"/>
    <n v="377089.41000000003"/>
    <n v="0"/>
    <n v="381889.41000000003"/>
  </r>
  <r>
    <s v="1.1-00-2104_21820011_21519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n v="5000"/>
    <s v="BIENES MUEBLES, INMUEBLES E INTANGIBLES"/>
    <n v="5191"/>
    <s v="OTROS MOBILIARIOS Y EQUIPOS DE ADMINISTRACIÓN"/>
    <n v="0"/>
    <s v="SIN DESCRIPCIÓN PARA DESTINOS 00"/>
    <n v="161056.82"/>
    <n v="0"/>
    <n v="161056.82"/>
    <n v="161056.82"/>
    <n v="144056.82"/>
    <n v="144056.82"/>
    <n v="144056.82"/>
    <n v="0"/>
    <n v="0"/>
    <n v="18000"/>
    <n v="0"/>
    <n v="179056.82"/>
  </r>
  <r>
    <s v="1.1-00-2104_21820011_21581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n v="5000"/>
    <s v="BIENES MUEBLES, INMUEBLES E INTANGIBLES"/>
    <n v="5811"/>
    <s v="TERRENOS"/>
    <n v="0"/>
    <s v="SIN DESCRIPCIÓN PARA DESTINOS 00"/>
    <n v="22734.82"/>
    <n v="0"/>
    <n v="22734.82"/>
    <n v="22734.82"/>
    <n v="22734.82"/>
    <n v="22734.82"/>
    <n v="22734.82"/>
    <n v="0"/>
    <n v="0"/>
    <n v="0"/>
    <n v="1293753.18"/>
    <n v="1316488"/>
  </r>
  <r>
    <s v="1.1-00-2104_21820011_21632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DE CAPITAL"/>
    <n v="6000"/>
    <s v="INVERSION PUBLICA"/>
    <n v="6321"/>
    <s v="EJECUCIÓN DE PROYECTOS PRODUCTIVOS NO INCLUIDOS EN CONCEPTOS ANTERIORES DE ESTE CAPÍTULO"/>
    <n v="0"/>
    <s v="SIN DESCRIPCIÓN PARA DESTINOS 00"/>
    <n v="96000000"/>
    <n v="96000000"/>
    <n v="45702798.960000001"/>
    <n v="45702798.960000001"/>
    <n v="45702798.960000001"/>
    <n v="45702798.960000001"/>
    <n v="43737768.960000001"/>
    <n v="50297201.039999999"/>
    <n v="0"/>
    <n v="0"/>
    <n v="0"/>
    <n v="96000000"/>
  </r>
  <r>
    <s v="2.6-05-2004_21819011_2139210"/>
    <s v="2.6-05-20"/>
    <x v="11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696.41"/>
    <n v="0"/>
    <n v="696.41"/>
    <n v="696.41"/>
    <n v="696.41"/>
    <n v="696.41"/>
    <n v="696.41"/>
    <n v="0"/>
    <n v="0"/>
    <n v="0"/>
    <n v="0"/>
    <n v="696.41"/>
  </r>
  <r>
    <s v="2.6-03-2004_21819011_2139210"/>
    <s v="2.6-03-20"/>
    <x v="12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0.95"/>
    <n v="0"/>
    <n v="0.95"/>
    <n v="0.95"/>
    <n v="0.95"/>
    <n v="0.95"/>
    <n v="0.95"/>
    <n v="0"/>
    <n v="0"/>
    <n v="0"/>
    <n v="0"/>
    <n v="0.95"/>
  </r>
  <r>
    <s v="2.6-04-2004_21819011_2139210"/>
    <s v="2.6-04-20"/>
    <x v="13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0.14000000000000001"/>
    <n v="0"/>
    <n v="0.14000000000000001"/>
    <n v="0.14000000000000001"/>
    <n v="0.14000000000000001"/>
    <n v="0.14000000000000001"/>
    <n v="0.14000000000000001"/>
    <n v="0"/>
    <n v="0"/>
    <n v="0"/>
    <n v="0"/>
    <n v="0.14000000000000001"/>
  </r>
  <r>
    <s v="2.6-01-2004_21819011_2139210"/>
    <s v="2.6-01-20"/>
    <x v="14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1587225.17"/>
    <n v="0"/>
    <n v="1587225.17"/>
    <n v="1587225.17"/>
    <n v="1587225.17"/>
    <n v="1587225.17"/>
    <n v="1587225.17"/>
    <n v="0"/>
    <n v="0"/>
    <n v="0"/>
    <n v="0"/>
    <n v="1587225.17"/>
  </r>
  <r>
    <s v="1.1-00-2109_21744024_21431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4_21"/>
    <s v="DIRECCIÓN GENERAL DE DESARROLLO RURAL"/>
    <n v="44"/>
    <s v="CAL AGRÍCOLA"/>
    <s v="GASTO CORRIENTE"/>
    <n v="4000"/>
    <s v="TRANSFERENCIAS, ASIGNACIONES, SUBSIDIOS Y OTRAS AYUDAS"/>
    <n v="4311"/>
    <s v="SUBSIDIOS A LA PRODUCCIÓN"/>
    <n v="0"/>
    <s v="SIN DESCRIPCIÓN PARA DESTINOS 00"/>
    <n v="1800000"/>
    <n v="2000000"/>
    <n v="1800000"/>
    <n v="1800000"/>
    <n v="1800000"/>
    <n v="1800000"/>
    <n v="1800000"/>
    <n v="0"/>
    <n v="0"/>
    <n v="0"/>
    <n v="0"/>
    <n v="1800000"/>
  </r>
  <r>
    <s v="1.1-00-2109_21745024_21431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4_21"/>
    <s v="DIRECCIÓN GENERAL DE DESARROLLO RURAL"/>
    <n v="45"/>
    <s v="INDEMINIZACIÓN AL PRODUCTOR GANADERO"/>
    <s v="GASTO CORRIENTE"/>
    <n v="4000"/>
    <s v="TRANSFERENCIAS, ASIGNACIONES, SUBSIDIOS Y OTRAS AYUDAS"/>
    <n v="4311"/>
    <s v="SUBSIDIOS A LA PRODUCCIÓN"/>
    <n v="0"/>
    <s v="SIN DESCRIPCIÓN PARA DESTINOS 00"/>
    <n v="100000"/>
    <n v="100000"/>
    <n v="100000"/>
    <n v="100000"/>
    <n v="100000"/>
    <n v="100000"/>
    <n v="36000"/>
    <n v="0"/>
    <n v="0"/>
    <n v="0"/>
    <n v="0"/>
    <n v="100000"/>
  </r>
  <r>
    <s v="1.1-00-2109_21746024_21252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4_21"/>
    <s v="DIRECCIÓN GENERAL DE DESARROLLO RURAL"/>
    <n v="46"/>
    <s v="PAQUETE AGROECOLÓGICO"/>
    <s v="GASTO CORRIENTE"/>
    <n v="2000"/>
    <s v="MATERIALES Y SUMINISTROS"/>
    <n v="2521"/>
    <s v="FERTILIZANTES, PESTICIDAS Y OTROS AGROQUÍMICOS"/>
    <n v="0"/>
    <s v="SIN DESCRIPCIÓN PARA DESTINOS 00"/>
    <n v="330000"/>
    <n v="330000"/>
    <n v="322456.8"/>
    <n v="322456.8"/>
    <n v="322456.8"/>
    <n v="163194.6"/>
    <n v="163194.6"/>
    <n v="7543.2000000000116"/>
    <n v="0"/>
    <n v="0"/>
    <n v="0"/>
    <n v="330000"/>
  </r>
  <r>
    <s v="2.5-01-2101_2185003_2156910"/>
    <s v="2.5-01-21"/>
    <x v="5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n v="5000"/>
    <s v="BIENES MUEBLES, INMUEBLES E INTANGIBLES"/>
    <n v="5691"/>
    <s v="OTROS EQUIPOS"/>
    <n v="0"/>
    <s v="SIN DESCRIPCIÓN PARA DESTINOS 00"/>
    <n v="0"/>
    <n v="0"/>
    <n v="0"/>
    <n v="0"/>
    <n v="0"/>
    <n v="0"/>
    <n v="0"/>
    <n v="0"/>
    <n v="0"/>
    <n v="0"/>
    <n v="400000"/>
    <n v="400000"/>
  </r>
  <r>
    <s v="2.6-06-2105_21822012_2112113"/>
    <s v="2.6-06-21"/>
    <x v="15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11"/>
    <s v="HONORARIOS ASIMILABLES A SALARIOS"/>
    <n v="3"/>
    <s v="EDUCANDO PARA LA IGUALDAD - BDP"/>
    <n v="0"/>
    <n v="0"/>
    <n v="0"/>
    <n v="0"/>
    <n v="0"/>
    <n v="0"/>
    <n v="0"/>
    <n v="0"/>
    <n v="0"/>
    <n v="0"/>
    <n v="480000"/>
    <n v="480000"/>
  </r>
  <r>
    <s v="1.1-00-2101_2185003_21515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DE CAPITAL"/>
    <n v="5000"/>
    <s v="BIENES MUEBLES, INMUEBLES E INTANGIBLES"/>
    <n v="5151"/>
    <s v="EQUIPO DE CÓMPUTO DE TECNOLOGÍAS DE LA INFORMACIÓN"/>
    <n v="0"/>
    <s v="SIN DESCRIPCIÓN PARA DESTINOS 00"/>
    <n v="171917.25"/>
    <n v="0"/>
    <n v="133324.15"/>
    <n v="82284.149999999994"/>
    <n v="26279.25"/>
    <n v="26279.25"/>
    <n v="0"/>
    <n v="38593.100000000006"/>
    <n v="0"/>
    <n v="0"/>
    <n v="26680"/>
    <n v="198597.25"/>
  </r>
  <r>
    <s v="2.6-06-2105_21822012_2112111"/>
    <s v="2.6-06-21"/>
    <x v="15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11"/>
    <s v="HONORARIOS ASIMILABLES A SALARIOS"/>
    <n v="1"/>
    <s v="CECOVIM - BDP"/>
    <n v="0"/>
    <n v="0"/>
    <n v="0"/>
    <n v="0"/>
    <n v="0"/>
    <n v="0"/>
    <n v="0"/>
    <n v="0"/>
    <n v="0"/>
    <n v="0"/>
    <n v="480000"/>
    <n v="480000"/>
  </r>
  <r>
    <s v="2.6-06-2105_21822012_2112112"/>
    <s v="2.6-06-21"/>
    <x v="15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11"/>
    <s v="HONORARIOS ASIMILABLES A SALARIOS"/>
    <n v="2"/>
    <s v="NOS MOVEMOS SEGURAS - BDP"/>
    <n v="0"/>
    <n v="0"/>
    <n v="0"/>
    <n v="0"/>
    <n v="0"/>
    <n v="0"/>
    <n v="0"/>
    <n v="0"/>
    <n v="0"/>
    <n v="0"/>
    <n v="480000"/>
    <n v="480000"/>
  </r>
  <r>
    <s v="2.6-06-2102_21110007_21211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11"/>
    <s v="MATERIALES, ÚTILES Y EQUIPOS MENORES DE OFICINA"/>
    <n v="3"/>
    <s v="EDUCANDO PARA LA IGUALDAD - BDP"/>
    <n v="0"/>
    <n v="0"/>
    <n v="0"/>
    <n v="0"/>
    <n v="0"/>
    <n v="0"/>
    <n v="0"/>
    <n v="0"/>
    <n v="0"/>
    <n v="0"/>
    <n v="14000"/>
    <n v="14000"/>
  </r>
  <r>
    <s v="2.6-06-2102_21110007_21211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11"/>
    <s v="MATERIALES, ÚTILES Y EQUIPOS MENORES DE OFICINA"/>
    <n v="1"/>
    <s v="CECOVIM - BDP"/>
    <n v="0"/>
    <n v="0"/>
    <n v="0"/>
    <n v="0"/>
    <n v="0"/>
    <n v="0"/>
    <n v="0"/>
    <n v="0"/>
    <n v="0"/>
    <n v="0"/>
    <n v="4000"/>
    <n v="4000"/>
  </r>
  <r>
    <s v="2.6-06-2102_21110007_21211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11"/>
    <s v="MATERIALES, ÚTILES Y EQUIPOS MENORES DE OFICINA"/>
    <n v="2"/>
    <s v="NOS MOVEMOS SEGURAS - BDP"/>
    <n v="0"/>
    <n v="0"/>
    <n v="0"/>
    <n v="0"/>
    <n v="0"/>
    <n v="0"/>
    <n v="0"/>
    <n v="0"/>
    <n v="0"/>
    <n v="0"/>
    <n v="4000"/>
    <n v="4000"/>
  </r>
  <r>
    <s v="2.6-06-2102_21110007_21212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21"/>
    <s v="MATERIALES Y ÚTILES DE IMPRESIÓN Y REPRODUCCIÓN"/>
    <n v="3"/>
    <s v="EDUCANDO PARA LA IGUALDAD - BDP"/>
    <n v="0"/>
    <n v="0"/>
    <n v="0"/>
    <n v="0"/>
    <n v="0"/>
    <n v="0"/>
    <n v="0"/>
    <n v="0"/>
    <n v="0"/>
    <n v="0"/>
    <n v="0"/>
    <n v="0"/>
  </r>
  <r>
    <s v="2.6-06-2102_21110007_21212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21"/>
    <s v="MATERIALES Y ÚTILES DE IMPRESIÓN Y REPRODUCCIÓN"/>
    <n v="1"/>
    <s v="CECOVIM - BDP"/>
    <n v="0"/>
    <n v="0"/>
    <n v="0"/>
    <n v="0"/>
    <n v="0"/>
    <n v="0"/>
    <n v="0"/>
    <n v="0"/>
    <n v="0"/>
    <n v="0"/>
    <n v="0"/>
    <n v="0"/>
  </r>
  <r>
    <s v="2.6-06-2102_21110007_21212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21"/>
    <s v="MATERIALES Y ÚTILES DE IMPRESIÓN Y REPRODUCCIÓN"/>
    <n v="2"/>
    <s v="NOS MOVEMOS SEGURAS - BDP"/>
    <n v="0"/>
    <n v="0"/>
    <n v="0"/>
    <n v="0"/>
    <n v="0"/>
    <n v="0"/>
    <n v="0"/>
    <n v="0"/>
    <n v="0"/>
    <n v="0"/>
    <n v="0"/>
    <n v="0"/>
  </r>
  <r>
    <s v="2.6-06-2102_21110007_21216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61"/>
    <s v="MATERIAL DE LIMPIEZA"/>
    <n v="3"/>
    <s v="EDUCANDO PARA LA IGUALDAD - BDP"/>
    <n v="0"/>
    <n v="0"/>
    <n v="0"/>
    <n v="0"/>
    <n v="0"/>
    <n v="0"/>
    <n v="0"/>
    <n v="0"/>
    <n v="0"/>
    <n v="0"/>
    <n v="3000"/>
    <n v="3000"/>
  </r>
  <r>
    <s v="2.5-02-2105_21821012_2132510"/>
    <s v="2.5-02-21"/>
    <x v="2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251"/>
    <s v="ARRENDAMIENTO DE EQUIPO DE TRANSPORTE"/>
    <n v="0"/>
    <s v="SIN DESCRIPCIÓN PARA DESTINOS 00"/>
    <n v="19000000"/>
    <n v="19000000"/>
    <n v="27388788.98"/>
    <n v="27388788.98"/>
    <n v="19901583.239999998"/>
    <n v="19124899.440000001"/>
    <n v="17429081.039999999"/>
    <n v="-8388788.9800000004"/>
    <n v="0"/>
    <n v="1838018.5600000001"/>
    <n v="11495789.52"/>
    <n v="32333808.079999998"/>
  </r>
  <r>
    <s v="1.1-00-2118_21559037_21256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2000"/>
    <s v="MATERIALES Y SUMINISTROS"/>
    <n v="2561"/>
    <s v="FIBRAS SINTÉTICAS, HULES PLÁSTICOS Y DERIVADOS"/>
    <n v="0"/>
    <s v="SIN DESCRIPCIÓN PARA DESTINOS 00"/>
    <n v="1604289.59"/>
    <n v="0"/>
    <n v="1658519.59"/>
    <n v="1604289.59"/>
    <n v="1553133.58"/>
    <n v="1395111.87"/>
    <n v="334096.71999999997"/>
    <n v="-54230"/>
    <n v="0"/>
    <n v="0"/>
    <n v="55000"/>
    <n v="1659289.59"/>
  </r>
  <r>
    <s v="1.6-03-2018_21260038_2124710"/>
    <s v="1.6-03-20"/>
    <x v="1"/>
    <s v="1.3.4"/>
    <s v="FUNCIÓN PÚBLICA"/>
    <s v="K"/>
    <s v="18_21"/>
    <s v="COORDINACIÓN GENERAL DE INFRAESTRUCTURA Y SERVICIOS PÚBLICOS"/>
    <n v="2"/>
    <s v="GESTIÓN SOSTENIBLE DE LA CIUDAD"/>
    <s v="038_21"/>
    <s v="DIRECCIÓN GENERAL DE LICITACIÓN Y NORMAT"/>
    <n v="60"/>
    <s v="OBRAS DE INFRAESTRUCTURA MUNICIPAL"/>
    <s v="GASTO CORRIENTE"/>
    <n v="2000"/>
    <s v="MATERIALES Y SUMINISTROS"/>
    <n v="2471"/>
    <s v="ARTÍCULOS METÁLICOS PARA LA CONSTRUCCIÓN"/>
    <n v="0"/>
    <s v="SIN DESCRIPCIÓN PARA DESTINOS 00"/>
    <n v="0"/>
    <n v="0"/>
    <n v="30750.22"/>
    <n v="30750.22"/>
    <n v="30750.22"/>
    <n v="30750.22"/>
    <n v="30520.22"/>
    <n v="-30750.22"/>
    <n v="0"/>
    <n v="0"/>
    <n v="30750.22"/>
    <n v="30750.22"/>
  </r>
  <r>
    <s v="1.1-00-2118_21559037_21332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3000"/>
    <s v="SERVICIOS GENERALES"/>
    <n v="3321"/>
    <s v="SERVICIOS DE DISEÑO, ARQUITECTURA, INGENIERÍA Y ACTIVIDADES RELACIONADAS"/>
    <n v="0"/>
    <s v="SIN DESCRIPCIÓN PARA DESTINOS 00"/>
    <n v="6611000"/>
    <n v="6900000"/>
    <n v="9285477.0399999991"/>
    <n v="5985477.04"/>
    <n v="1148274.72"/>
    <n v="0"/>
    <n v="0"/>
    <n v="-2674477.0399999991"/>
    <n v="0"/>
    <n v="0"/>
    <n v="689000"/>
    <n v="7300000"/>
  </r>
  <r>
    <s v="1.1-00-2102_21116009_2134110"/>
    <s v="1.1-00-21"/>
    <x v="0"/>
    <s v="1.3.4"/>
    <s v="FUNCIÓN PÚBLICA"/>
    <s v="O"/>
    <s v="02_21"/>
    <s v="SECRETARÍA GENERAL DEL AYUNTAMIENTO"/>
    <n v="1"/>
    <s v="CULTURA DE PAZ Y DERECHOS HUMANOS (TRANSVERSAL)"/>
    <s v="009_21"/>
    <s v="DIRECIÓN DE ACUERDOS Y SEGUIMIENTO"/>
    <n v="16"/>
    <s v="CONDONACIÓN Y/O REDUCCIÓN DE SANCIONES"/>
    <s v="GASTO CORRIENTE"/>
    <n v="3000"/>
    <s v="SERVICIOS GENERALES"/>
    <n v="3411"/>
    <s v="SERVICIOS FINANCIEROS Y BANCARIOS"/>
    <n v="0"/>
    <s v="SIN DESCRIPCIÓN PARA DESTINOS 00"/>
    <n v="947614.55"/>
    <n v="1000000"/>
    <n v="947614.55"/>
    <n v="947614.55"/>
    <n v="947614.55"/>
    <n v="764563.31"/>
    <n v="741363.31"/>
    <n v="0"/>
    <n v="0"/>
    <n v="0"/>
    <n v="600000"/>
    <n v="1547614.55"/>
  </r>
  <r>
    <s v="2.6-06-2102_21110007_21254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541"/>
    <s v="MATERIALES, ACCESORIOS Y SUMINISTROS MÉDICOS"/>
    <n v="3"/>
    <s v="EDUCANDO PARA LA IGUALDAD - BDP"/>
    <n v="0"/>
    <n v="0"/>
    <n v="0"/>
    <n v="0"/>
    <n v="0"/>
    <n v="0"/>
    <n v="0"/>
    <n v="0"/>
    <n v="0"/>
    <n v="0"/>
    <n v="870"/>
    <n v="870"/>
  </r>
  <r>
    <s v="2.6-06-2102_21110007_21216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61"/>
    <s v="MATERIAL DE LIMPIEZA"/>
    <n v="1"/>
    <s v="CECOVIM - BDP"/>
    <n v="0"/>
    <n v="0"/>
    <n v="0"/>
    <n v="0"/>
    <n v="0"/>
    <n v="0"/>
    <n v="0"/>
    <n v="0"/>
    <n v="0"/>
    <n v="0"/>
    <n v="1000"/>
    <n v="1000"/>
  </r>
  <r>
    <s v="2.6-06-2102_21110007_21216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161"/>
    <s v="MATERIAL DE LIMPIEZA"/>
    <n v="2"/>
    <s v="NOS MOVEMOS SEGURAS - BDP"/>
    <n v="0"/>
    <n v="0"/>
    <n v="0"/>
    <n v="0"/>
    <n v="0"/>
    <n v="0"/>
    <n v="0"/>
    <n v="0"/>
    <n v="0"/>
    <n v="0"/>
    <n v="1000"/>
    <n v="1000"/>
  </r>
  <r>
    <s v="2.6-05-2108_21341022_2127111"/>
    <s v="2.6-05-21"/>
    <x v="9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711"/>
    <s v="VESTUARIO Y UNIFORMES"/>
    <n v="1"/>
    <s v="ESTRATEGIA ALE 2021"/>
    <n v="0"/>
    <n v="0"/>
    <n v="25000"/>
    <n v="0"/>
    <n v="0"/>
    <n v="0"/>
    <n v="0"/>
    <n v="-25000"/>
    <n v="0"/>
    <n v="0"/>
    <n v="25000"/>
    <n v="25000"/>
  </r>
  <r>
    <s v="2.5-03-2004_21819011_2139210"/>
    <s v="2.5-03-20"/>
    <x v="16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925294.99"/>
    <n v="0"/>
    <n v="1172323.03"/>
    <n v="1172323.03"/>
    <n v="1172323.03"/>
    <n v="1172323.03"/>
    <n v="1172323.03"/>
    <n v="-247028.04000000004"/>
    <n v="0"/>
    <n v="0"/>
    <n v="247028.04000000004"/>
    <n v="1172323.03"/>
  </r>
  <r>
    <s v="1.1-00-2102_21116009_2139220"/>
    <s v="1.1-00-21"/>
    <x v="0"/>
    <s v="1.3.4"/>
    <s v="FUNCIÓN PÚBLICA"/>
    <s v="O"/>
    <s v="02_21"/>
    <s v="SECRETARÍA GENERAL DEL AYUNTAMIENTO"/>
    <n v="1"/>
    <s v="CULTURA DE PAZ Y DERECHOS HUMANOS (TRANSVERSAL)"/>
    <s v="009_21"/>
    <s v="DIRECIÓN DE ACUERDOS Y SEGUIMIENTO"/>
    <n v="16"/>
    <s v="CONDONACIÓN Y/O REDUCCIÓN DE SANCIONES"/>
    <s v="GASTO CORRIENTE"/>
    <n v="3000"/>
    <s v="SERVICIOS GENERALES"/>
    <n v="3922"/>
    <s v="IMPUESTOS Y DERECHOS"/>
    <n v="0"/>
    <s v="SIN DESCRIPCIÓN PARA DESTINOS 00"/>
    <n v="228727.64"/>
    <n v="0"/>
    <n v="228727.64"/>
    <n v="228727.64"/>
    <n v="228727.64"/>
    <n v="228727.64"/>
    <n v="227227.64"/>
    <n v="0"/>
    <n v="0"/>
    <n v="0"/>
    <n v="230000"/>
    <n v="458727.64"/>
  </r>
  <r>
    <s v="1.1-00-2117_21557035_21249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491"/>
    <s v="OTROS MATERIALES Y ARTÍCULOS DE CONSTRUCCIÓN Y REPARACIÓN"/>
    <n v="0"/>
    <s v="SIN DESCRIPCIÓN PARA DESTINOS 00"/>
    <n v="355468.78"/>
    <n v="0"/>
    <n v="326837.31"/>
    <n v="261271.67"/>
    <n v="0"/>
    <n v="0"/>
    <n v="0"/>
    <n v="28631.47000000003"/>
    <n v="0"/>
    <n v="0"/>
    <n v="17556.599999999977"/>
    <n v="373025.38"/>
  </r>
  <r>
    <s v="2.6-06-2102_21110007_21336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3000"/>
    <s v="SERVICIOS GENERALES"/>
    <n v="3361"/>
    <s v="SERVICIOS DE APOYO ADMINISTRATIVO, FOTOCOPIADO E IMPRESIÓN"/>
    <n v="3"/>
    <s v="EDUCANDO PARA LA IGUALDAD - BDP"/>
    <n v="0"/>
    <n v="0"/>
    <n v="0"/>
    <n v="0"/>
    <n v="0"/>
    <n v="0"/>
    <n v="0"/>
    <n v="0"/>
    <n v="0"/>
    <n v="0"/>
    <n v="12000"/>
    <n v="12000"/>
  </r>
  <r>
    <s v="2.6-06-2102_21110007_21254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541"/>
    <s v="MATERIALES, ACCESORIOS Y SUMINISTROS MÉDICOS"/>
    <n v="1"/>
    <s v="CECOVIM - BDP"/>
    <n v="0"/>
    <n v="0"/>
    <n v="0"/>
    <n v="0"/>
    <n v="0"/>
    <n v="0"/>
    <n v="0"/>
    <n v="0"/>
    <n v="0"/>
    <n v="0"/>
    <n v="870"/>
    <n v="870"/>
  </r>
  <r>
    <s v="1.1-00-2102_21110007_2144110"/>
    <s v="1.1-00-21"/>
    <x v="0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4000"/>
    <s v="TRANSFERENCIAS, ASIGNACIONES, SUBSIDIOS Y OTRAS AYUDAS"/>
    <n v="4411"/>
    <s v="AYUDAS SOCIALES A PERSONAS"/>
    <n v="0"/>
    <s v="SIN DESCRIPCIÓN PARA DESTINOS 00"/>
    <n v="212657.91"/>
    <n v="500000"/>
    <n v="0"/>
    <n v="0"/>
    <n v="0"/>
    <n v="0"/>
    <n v="0"/>
    <n v="212657.91"/>
    <n v="0"/>
    <n v="0"/>
    <n v="0"/>
    <n v="212657.91"/>
  </r>
  <r>
    <s v="1.1-00-2102_21110007_2144511"/>
    <s v="1.1-00-21"/>
    <x v="0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4000"/>
    <s v="TRANSFERENCIAS, ASIGNACIONES, SUBSIDIOS Y OTRAS AYUDAS"/>
    <n v="4451"/>
    <s v="AYUDAS SOCIALES A INSTITUCIONES SIN FINES DE LUCRO"/>
    <n v="1"/>
    <s v="CLAD"/>
    <n v="110000"/>
    <n v="0"/>
    <n v="0"/>
    <n v="0"/>
    <n v="0"/>
    <n v="0"/>
    <n v="0"/>
    <n v="110000"/>
    <n v="0"/>
    <n v="0"/>
    <n v="0"/>
    <n v="110000"/>
  </r>
  <r>
    <s v="1.1-00-2102_21111007_2144110"/>
    <s v="1.1-00-21"/>
    <x v="0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1"/>
    <s v="PROGRAMA DE ECONOMÍA SOLIDARIA TLAJOMULCO"/>
    <s v="GASTO CORRIENTE"/>
    <n v="4000"/>
    <s v="TRANSFERENCIAS, ASIGNACIONES, SUBSIDIOS Y OTRAS AYUDAS"/>
    <n v="4411"/>
    <s v="AYUDAS SOCIALES A PERSONAS"/>
    <n v="0"/>
    <s v="SIN DESCRIPCIÓN PARA DESTINOS 00"/>
    <n v="4000000"/>
    <n v="4000000"/>
    <n v="2199000"/>
    <n v="2199000"/>
    <n v="2199000"/>
    <n v="2160000"/>
    <n v="2160000"/>
    <n v="1801000"/>
    <n v="0"/>
    <n v="0"/>
    <n v="0"/>
    <n v="4000000"/>
  </r>
  <r>
    <s v="1.1-00-2101_2183002_2133910"/>
    <s v="1.1-00-21"/>
    <x v="0"/>
    <s v="1.3.4"/>
    <s v="FUNCIÓN PÚBLICA"/>
    <s v="P"/>
    <s v="01_21"/>
    <s v="PRESIDENCIA MUNICIPAL"/>
    <n v="8"/>
    <s v="INNOVACIÓN EN LA ADMINISTRACIÓN PÚBLICA"/>
    <s v="002_21"/>
    <s v="DIRECCION GENERAL DE COMUNICACION SOCIAL"/>
    <n v="3"/>
    <s v="UNIDADES RESPONSABLES DE GASTO EVALUADAS"/>
    <s v="GASTO CORRIENTE"/>
    <n v="3000"/>
    <s v="SERVICIOS GENERALES"/>
    <n v="3391"/>
    <s v="SERVICIOS PROFESIONALES, CIENTÍFICOS Y TÉCNICOS INTEGRALES"/>
    <n v="0"/>
    <s v="SIN DESCRIPCIÓN PARA DESTINOS 00"/>
    <n v="262500"/>
    <n v="0"/>
    <n v="262500"/>
    <n v="262500"/>
    <n v="175000.2"/>
    <n v="175000.2"/>
    <n v="87500.1"/>
    <n v="0"/>
    <n v="0"/>
    <n v="0"/>
    <n v="0"/>
    <n v="262500"/>
  </r>
  <r>
    <s v="1.1-00-2101_2183002_2136110"/>
    <s v="1.1-00-21"/>
    <x v="0"/>
    <s v="1.3.4"/>
    <s v="FUNCIÓN PÚBLICA"/>
    <s v="P"/>
    <s v="01_21"/>
    <s v="PRESIDENCIA MUNICIPAL"/>
    <n v="8"/>
    <s v="INNOVACIÓN EN LA ADMINISTRACIÓN PÚBLICA"/>
    <s v="002_21"/>
    <s v="DIRECCION GENERAL DE COMUNICACION SOCIAL"/>
    <n v="3"/>
    <s v="UNIDADES RESPONSABLES DE GASTO EVALUADAS"/>
    <s v="GASTO CORRIENTE"/>
    <n v="3000"/>
    <s v="SERVICIOS GENERALES"/>
    <n v="3611"/>
    <s v="DIFUSIÓN POR RADIO, TELEVISIÓN Y OTROS MEDIOS DE MENSAJES SOBRE PROGRAMAS Y ACTIVIDADES GUBERNAMENTALES"/>
    <n v="0"/>
    <s v="SIN DESCRIPCIÓN PARA DESTINOS 00"/>
    <n v="19637500"/>
    <n v="20000000"/>
    <n v="19637485.199999999"/>
    <n v="19637485.199999999"/>
    <n v="17353111.23"/>
    <n v="16853162.780000001"/>
    <n v="7964291.3200000003"/>
    <n v="14.800000000745058"/>
    <n v="0"/>
    <n v="0"/>
    <n v="0"/>
    <n v="19637500"/>
  </r>
  <r>
    <s v="1.1-00-2105_21821012_21348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481"/>
    <s v="COMISIONES POR VENTAS"/>
    <n v="0"/>
    <s v="SIN DESCRIPCIÓN PARA DESTINOS 00"/>
    <n v="219026.9"/>
    <n v="70000"/>
    <n v="389371.85"/>
    <n v="389371.85"/>
    <n v="218712.28"/>
    <n v="218712.28"/>
    <n v="135997.64000000001"/>
    <n v="-170344.94999999998"/>
    <n v="0"/>
    <n v="0"/>
    <n v="170344.95"/>
    <n v="389371.85"/>
  </r>
  <r>
    <s v="1.1-00-2104_21820011_2139410"/>
    <s v="1.1-00-21"/>
    <x v="0"/>
    <s v="1.3.4"/>
    <s v="FUNCIÓN PÚBLICA"/>
    <s v="M"/>
    <s v="04_21"/>
    <s v="TESORERÍA"/>
    <n v="8"/>
    <s v="INNOVACIÓN EN LA ADMINISTRACIÓN PÚBLICA"/>
    <s v="011_21"/>
    <s v="DIRECCIÓN GENERAL DE INGRESOS"/>
    <n v="20"/>
    <s v="RECURSOS RECAUDADOS DE MANERA EFICIENTE PROGRAMADOS"/>
    <s v="GASTO CORRIENTE"/>
    <n v="3000"/>
    <s v="SERVICIOS GENERALES"/>
    <n v="3941"/>
    <s v="SENTENCIAS Y RESOLUCIONES POR AUTORIDAD COMPETENTE"/>
    <n v="0"/>
    <s v="SIN DESCRIPCIÓN PARA DESTINOS 00"/>
    <n v="63432"/>
    <n v="0"/>
    <n v="154844"/>
    <n v="154844"/>
    <n v="154844"/>
    <n v="154844"/>
    <n v="154844"/>
    <n v="-91412"/>
    <n v="0"/>
    <n v="0"/>
    <n v="91412"/>
    <n v="154844"/>
  </r>
  <r>
    <s v="2.5-02-2004_21819011_2139210"/>
    <s v="2.5-02-20"/>
    <x v="17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0"/>
    <n v="0"/>
    <n v="77785.56"/>
    <n v="77785.56"/>
    <n v="77785.56"/>
    <n v="77785.56"/>
    <n v="77785.56"/>
    <n v="-77785.56"/>
    <n v="0"/>
    <n v="0"/>
    <n v="77785.56"/>
    <n v="77785.56"/>
  </r>
  <r>
    <s v="2.6-05-2108_21341022_2136111"/>
    <s v="2.6-05-21"/>
    <x v="9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3000"/>
    <s v="SERVICIOS GENERALES"/>
    <n v="3611"/>
    <s v="DIFUSIÓN POR RADIO, TELEVISIÓN Y OTROS MEDIOS DE MENSAJES SOBRE PROGRAMAS Y ACTIVIDADES GUBERNAMENTALES"/>
    <n v="1"/>
    <s v="ESTRATEGIA ALE 2021"/>
    <n v="0"/>
    <n v="0"/>
    <n v="0"/>
    <n v="0"/>
    <n v="0"/>
    <n v="0"/>
    <n v="0"/>
    <n v="0"/>
    <n v="0"/>
    <n v="0"/>
    <n v="26425"/>
    <n v="26425"/>
  </r>
  <r>
    <s v="2.5-01-2004_21819011_2139210"/>
    <s v="2.5-01-20"/>
    <x v="18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357864.7"/>
    <n v="0"/>
    <n v="382252.78"/>
    <n v="382252.78"/>
    <n v="382252.78"/>
    <n v="382252.78"/>
    <n v="382252.78"/>
    <n v="-24388.080000000016"/>
    <n v="0"/>
    <n v="0"/>
    <n v="24388.080000000016"/>
    <n v="382252.78"/>
  </r>
  <r>
    <s v="2.6-05-2108_21341022_2124511"/>
    <s v="2.6-05-21"/>
    <x v="9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451"/>
    <s v="VIDRIO Y PRODUCTOS DE VIDRIO"/>
    <n v="1"/>
    <s v="ESTRATEGIA ALE 2021"/>
    <n v="0"/>
    <n v="0"/>
    <n v="0"/>
    <n v="0"/>
    <n v="0"/>
    <n v="0"/>
    <n v="0"/>
    <n v="0"/>
    <n v="0"/>
    <n v="0"/>
    <n v="10000"/>
    <n v="10000"/>
  </r>
  <r>
    <s v="1.1-00-2101_2185003_2124610"/>
    <s v="1.1-00-21"/>
    <x v="0"/>
    <s v="3.8.2"/>
    <s v="DESARROLLO TECNOLÓGICO"/>
    <s v="E"/>
    <s v="01_21"/>
    <s v="PRESIDENCIA MUNICIPAL"/>
    <n v="8"/>
    <s v="INNOVACIÓN EN LA ADMINISTRACIÓN PÚBLICA"/>
    <s v="003_21"/>
    <s v="DIRECCION GENERAL DE INNOVACION GUBERNAM"/>
    <n v="5"/>
    <s v="INFRAESTRUCTURA TECNOLOGICA ENTREGADA"/>
    <s v="GASTO CORRIENTE"/>
    <n v="2000"/>
    <s v="MATERIALES Y SUMINISTROS"/>
    <n v="2461"/>
    <s v="MATERIAL ELÉCTRICO Y ELECTRÓNICO"/>
    <n v="0"/>
    <s v="SIN DESCRIPCIÓN PARA DESTINOS 00"/>
    <n v="109496"/>
    <n v="0"/>
    <n v="115916.01"/>
    <n v="115916.01"/>
    <n v="88519.5"/>
    <n v="53191.24"/>
    <n v="48115.08"/>
    <n v="-6420.0099999999948"/>
    <n v="0"/>
    <n v="0"/>
    <n v="6420.0099999999948"/>
    <n v="115916.01"/>
  </r>
  <r>
    <s v="1.1-00-2118_21559037_21242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2000"/>
    <s v="MATERIALES Y SUMINISTROS"/>
    <n v="2421"/>
    <s v="CEMENTO Y PRODUCTOS DE CONCRETO"/>
    <n v="0"/>
    <s v="SIN DESCRIPCIÓN PARA DESTINOS 00"/>
    <n v="470000"/>
    <n v="0"/>
    <n v="445532.3"/>
    <n v="445532.3"/>
    <n v="445532.3"/>
    <n v="445532.3"/>
    <n v="35849.300000000003"/>
    <n v="24467.700000000012"/>
    <n v="0"/>
    <n v="0"/>
    <n v="0"/>
    <n v="470000"/>
  </r>
  <r>
    <s v="1.1-00-2118_21559037_21272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2000"/>
    <s v="MATERIALES Y SUMINISTROS"/>
    <n v="2721"/>
    <s v="PRENDAS DE SEGURIDAD Y PROTECCIÓN PERSONAL"/>
    <n v="0"/>
    <s v="SIN DESCRIPCIÓN PARA DESTINOS 00"/>
    <n v="285000"/>
    <n v="0"/>
    <n v="257221.01"/>
    <n v="257221.01"/>
    <n v="257221.01"/>
    <n v="224857.01"/>
    <n v="0"/>
    <n v="27778.989999999991"/>
    <n v="0"/>
    <n v="0"/>
    <n v="0"/>
    <n v="285000"/>
  </r>
  <r>
    <s v="1.1-00-2118_21559037_212911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2000"/>
    <s v="MATERIALES Y SUMINISTROS"/>
    <n v="2911"/>
    <s v="HERRAMIENTAS MENORES"/>
    <n v="0"/>
    <s v="SIN DESCRIPCIÓN PARA DESTINOS 00"/>
    <n v="147000"/>
    <n v="0"/>
    <n v="130996.17"/>
    <n v="130996.17"/>
    <n v="124552.81"/>
    <n v="124552.81"/>
    <n v="28983.96"/>
    <n v="16003.830000000002"/>
    <n v="0"/>
    <n v="0"/>
    <n v="0"/>
    <n v="147000"/>
  </r>
  <r>
    <s v="1.1-00-2118_21559037_2139220"/>
    <s v="1.1-00-21"/>
    <x v="0"/>
    <s v="2.2.7"/>
    <s v="DESARROLLO REGIONAL"/>
    <s v="R"/>
    <s v="18_21"/>
    <s v="COORDINACIÓN GENERAL DE INFRAESTRUCTURA Y SERVICIOS PÚBLICOS"/>
    <n v="5"/>
    <s v="POLÍTICA INTEGRAL DEL AGUA"/>
    <s v="037_21"/>
    <s v="DIRECCIÓN GENERAL DE AGUA POTABLE Y SANE"/>
    <n v="59"/>
    <s v="SUMINISTRO DE AGUA"/>
    <s v="GASTO CORRIENTE"/>
    <n v="3000"/>
    <s v="SERVICIOS GENERALES"/>
    <n v="3922"/>
    <s v="IMPUESTOS Y DERECHOS"/>
    <n v="0"/>
    <s v="SIN DESCRIPCIÓN PARA DESTINOS 00"/>
    <n v="6500000"/>
    <n v="6500000"/>
    <n v="5094100"/>
    <n v="5094100"/>
    <n v="5094100"/>
    <n v="3395991"/>
    <n v="3395991"/>
    <n v="1405900"/>
    <n v="0"/>
    <n v="0"/>
    <n v="0"/>
    <n v="6500000"/>
  </r>
  <r>
    <s v="2.6-01-2105_21822012_2117110"/>
    <s v="2.6-01-21"/>
    <x v="19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711"/>
    <s v="ESTÍMULOS"/>
    <n v="0"/>
    <s v="SIN DESCRIPCIÓN PARA DESTINOS 00"/>
    <n v="0"/>
    <n v="0"/>
    <n v="7297121.1600000001"/>
    <n v="7297121.1600000001"/>
    <n v="7297121.1600000001"/>
    <n v="7297121.1600000001"/>
    <n v="7297121.1600000001"/>
    <n v="-7297121.1600000001"/>
    <n v="0"/>
    <n v="0"/>
    <n v="22000000"/>
    <n v="22000000"/>
  </r>
  <r>
    <s v="2.6-06-2102_21110007_21336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3000"/>
    <s v="SERVICIOS GENERALES"/>
    <n v="3361"/>
    <s v="SERVICIOS DE APOYO ADMINISTRATIVO, FOTOCOPIADO E IMPRESIÓN"/>
    <n v="1"/>
    <s v="CECOVIM - BDP"/>
    <n v="0"/>
    <n v="0"/>
    <n v="0"/>
    <n v="0"/>
    <n v="0"/>
    <n v="0"/>
    <n v="0"/>
    <n v="0"/>
    <n v="0"/>
    <n v="0"/>
    <n v="9000"/>
    <n v="9000"/>
  </r>
  <r>
    <s v="1.1-00-2107_21632017_21357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7_21"/>
    <s v="DIRECCIÓN DE RASTRO"/>
    <n v="32"/>
    <s v="SACRIFICIO DE BOVINOS Y PORCINOS EN EL RASTRO MUNICIPAL"/>
    <s v="GASTO CORRIENTE"/>
    <n v="3000"/>
    <s v="SERVICIOS GENERALES"/>
    <n v="3571"/>
    <s v="INSTALACIÓN, REPARACIÓN Y MANTENIMIENTO DE MAQUINARIA, OTROS EQUIPOS Y HERRAMIENTA"/>
    <n v="0"/>
    <s v="SIN DESCRIPCIÓN PARA DESTINOS 00"/>
    <n v="74000"/>
    <n v="20000"/>
    <n v="69515.3"/>
    <n v="53275.3"/>
    <n v="0"/>
    <n v="0"/>
    <n v="0"/>
    <n v="4484.6999999999971"/>
    <n v="0"/>
    <n v="0"/>
    <n v="21000"/>
    <n v="95000"/>
  </r>
  <r>
    <s v="2.6-06-2102_21110007_21372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3000"/>
    <s v="SERVICIOS GENERALES"/>
    <n v="3721"/>
    <s v="PASAJES TERRESTRES"/>
    <n v="3"/>
    <s v="EDUCANDO PARA LA IGUALDAD - BDP"/>
    <n v="0"/>
    <n v="0"/>
    <n v="0"/>
    <n v="0"/>
    <n v="0"/>
    <n v="0"/>
    <n v="0"/>
    <n v="0"/>
    <n v="0"/>
    <n v="0"/>
    <n v="19000"/>
    <n v="19000"/>
  </r>
  <r>
    <s v="2.6-06-2102_21110007_21254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2000"/>
    <s v="MATERIALES Y SUMINISTROS"/>
    <n v="2541"/>
    <s v="MATERIALES, ACCESORIOS Y SUMINISTROS MÉDICOS"/>
    <n v="2"/>
    <s v="NOS MOVEMOS SEGURAS - BDP"/>
    <n v="0"/>
    <n v="0"/>
    <n v="0"/>
    <n v="0"/>
    <n v="0"/>
    <n v="0"/>
    <n v="0"/>
    <n v="0"/>
    <n v="0"/>
    <n v="0"/>
    <n v="870"/>
    <n v="870"/>
  </r>
  <r>
    <s v="2.6-06-2102_21110007_21372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3000"/>
    <s v="SERVICIOS GENERALES"/>
    <n v="3721"/>
    <s v="PASAJES TERRESTRES"/>
    <n v="1"/>
    <s v="CECOVIM - BDP"/>
    <n v="0"/>
    <n v="0"/>
    <n v="0"/>
    <n v="0"/>
    <n v="0"/>
    <n v="0"/>
    <n v="0"/>
    <n v="0"/>
    <n v="0"/>
    <n v="0"/>
    <n v="15000"/>
    <n v="15000"/>
  </r>
  <r>
    <s v="2.6-06-2102_21110007_21336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3000"/>
    <s v="SERVICIOS GENERALES"/>
    <n v="3361"/>
    <s v="SERVICIOS DE APOYO ADMINISTRATIVO, FOTOCOPIADO E IMPRESIÓN"/>
    <n v="2"/>
    <s v="NOS MOVEMOS SEGURAS - BDP"/>
    <n v="0"/>
    <n v="0"/>
    <n v="0"/>
    <n v="0"/>
    <n v="0"/>
    <n v="0"/>
    <n v="0"/>
    <n v="0"/>
    <n v="0"/>
    <n v="0"/>
    <n v="9000"/>
    <n v="9000"/>
  </r>
  <r>
    <s v="2.6-06-2102_21110007_21372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CORRIENTE"/>
    <n v="3000"/>
    <s v="SERVICIOS GENERALES"/>
    <n v="3721"/>
    <s v="PASAJES TERRESTRES"/>
    <n v="2"/>
    <s v="NOS MOVEMOS SEGURAS - BDP"/>
    <n v="0"/>
    <n v="0"/>
    <n v="0"/>
    <n v="0"/>
    <n v="0"/>
    <n v="0"/>
    <n v="0"/>
    <n v="0"/>
    <n v="0"/>
    <n v="0"/>
    <n v="15000"/>
    <n v="15000"/>
  </r>
  <r>
    <s v="2.6-06-2102_21110007_21511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111"/>
    <s v="MUEBLES DE OFICINA Y ESTANTERÍA"/>
    <n v="3"/>
    <s v="EDUCANDO PARA LA IGUALDAD - BDP"/>
    <n v="0"/>
    <n v="0"/>
    <n v="0"/>
    <n v="0"/>
    <n v="0"/>
    <n v="0"/>
    <n v="0"/>
    <n v="0"/>
    <n v="0"/>
    <n v="0"/>
    <n v="5500"/>
    <n v="5500"/>
  </r>
  <r>
    <s v="2.6-06-2102_21110007_21511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111"/>
    <s v="MUEBLES DE OFICINA Y ESTANTERÍA"/>
    <n v="1"/>
    <s v="CECOVIM - BDP"/>
    <n v="0"/>
    <n v="0"/>
    <n v="0"/>
    <n v="0"/>
    <n v="0"/>
    <n v="0"/>
    <n v="0"/>
    <n v="0"/>
    <n v="0"/>
    <n v="0"/>
    <n v="6000"/>
    <n v="6000"/>
  </r>
  <r>
    <s v="2.6-05-2108_21341022_2121411"/>
    <s v="2.6-05-21"/>
    <x v="9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141"/>
    <s v="MATERIALES, ÚTILES Y EQUIPOS MENORES DE TECNOLOGÍAS DE LA INFORMACIÓN Y COMUNICACIONES"/>
    <n v="1"/>
    <s v="ESTRATEGIA ALE 2021"/>
    <n v="0"/>
    <n v="0"/>
    <n v="3600"/>
    <n v="0"/>
    <n v="0"/>
    <n v="0"/>
    <n v="0"/>
    <n v="-3600"/>
    <n v="0"/>
    <n v="0"/>
    <n v="3600"/>
    <n v="3600"/>
  </r>
  <r>
    <s v="1.1-00-2109_21742023_21272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n v="2000"/>
    <s v="MATERIALES Y SUMINISTROS"/>
    <n v="2721"/>
    <s v="PRENDAS DE SEGURIDAD Y PROTECCIÓN PERSONAL"/>
    <n v="0"/>
    <s v="SIN DESCRIPCIÓN PARA DESTINOS 00"/>
    <n v="49068"/>
    <n v="0"/>
    <n v="52223.199999999997"/>
    <n v="49323.199999999997"/>
    <n v="0"/>
    <n v="0"/>
    <n v="0"/>
    <n v="-3155.1999999999971"/>
    <n v="0"/>
    <n v="0"/>
    <n v="3155.1999999999971"/>
    <n v="52223.199999999997"/>
  </r>
  <r>
    <s v="2.6-06-2102_21110007_21515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151"/>
    <s v="EQUIPO DE CÓMPUTO DE TECNOLOGÍAS DE LA INFORMACIÓN"/>
    <n v="3"/>
    <s v="EDUCANDO PARA LA IGUALDAD - BDP"/>
    <n v="0"/>
    <n v="0"/>
    <n v="0"/>
    <n v="0"/>
    <n v="0"/>
    <n v="0"/>
    <n v="0"/>
    <n v="0"/>
    <n v="0"/>
    <n v="0"/>
    <n v="30000"/>
    <n v="30000"/>
  </r>
  <r>
    <s v="2.6-06-2102_21110007_21521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211"/>
    <s v="EQUIPOS Y APARATOS AUDIOVISUALES"/>
    <n v="3"/>
    <s v="EDUCANDO PARA LA IGUALDAD - BDP"/>
    <n v="0"/>
    <n v="0"/>
    <n v="0"/>
    <n v="0"/>
    <n v="0"/>
    <n v="0"/>
    <n v="0"/>
    <n v="0"/>
    <n v="0"/>
    <n v="0"/>
    <n v="7500"/>
    <n v="7500"/>
  </r>
  <r>
    <s v="1.1-00-2105_21822012_2113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21"/>
    <s v="PRIMAS VACACIONALES"/>
    <n v="0"/>
    <s v="SIN DESCRIPCIÓN PARA DESTINOS 00"/>
    <n v="11069226.439999999"/>
    <n v="11262915.630000001"/>
    <n v="11091249.039999999"/>
    <n v="11091249.039999999"/>
    <n v="11091249.039999999"/>
    <n v="11086748.49"/>
    <n v="11086748.49"/>
    <n v="-22022.599999999627"/>
    <n v="0"/>
    <n v="2367218.58"/>
    <n v="0"/>
    <n v="13436445.02"/>
  </r>
  <r>
    <s v="1.5-01-2105_21822012_2111310"/>
    <s v="1.5-01-21"/>
    <x v="2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131"/>
    <s v="SUELDO BASE AL PERSONAL PERMANENTE"/>
    <n v="0"/>
    <s v="SIN DESCRIPCIÓN PARA DESTINOS 00"/>
    <n v="611312137.36000001"/>
    <n v="623086171.60000002"/>
    <n v="331196574.06999999"/>
    <n v="331196574.06999999"/>
    <n v="331196574.06999999"/>
    <n v="331191031.06"/>
    <n v="331191031.06"/>
    <n v="280115563.29000002"/>
    <n v="0"/>
    <n v="2322389.3599999994"/>
    <n v="0"/>
    <n v="613634526.72000003"/>
  </r>
  <r>
    <s v="1.5-01-2105_21822012_2111312"/>
    <s v="1.5-01-21"/>
    <x v="2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131"/>
    <s v="SUELDO BASE AL PERSONAL PERMANENTE"/>
    <n v="2"/>
    <s v="FINIQUITOS CONFIANZA"/>
    <n v="278751.77"/>
    <n v="0"/>
    <n v="264952.02"/>
    <n v="264952.02"/>
    <n v="264952.02"/>
    <n v="257857.05"/>
    <n v="257857.05"/>
    <n v="13799.75"/>
    <n v="0"/>
    <n v="0"/>
    <n v="0"/>
    <n v="278751.77"/>
  </r>
  <r>
    <s v="1.5-01-2105_21822012_2113212"/>
    <s v="1.5-01-21"/>
    <x v="2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21"/>
    <s v="PRIMAS VACACIONALES"/>
    <n v="2"/>
    <s v="FINIQUITOS CONFIANZA"/>
    <n v="456470.98"/>
    <n v="0"/>
    <n v="439888.42"/>
    <n v="439888.42"/>
    <n v="439888.42"/>
    <n v="426962.56"/>
    <n v="426962.56"/>
    <n v="16582.559999999998"/>
    <n v="0"/>
    <n v="0"/>
    <n v="0"/>
    <n v="456470.98"/>
  </r>
  <r>
    <s v="1.5-01-2105_21822012_2113222"/>
    <s v="1.5-01-21"/>
    <x v="2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22"/>
    <s v="GRATIFICACIÓN DE FIN DE AÑO"/>
    <n v="2"/>
    <s v="FINIQUITOS CONFIANZA"/>
    <n v="8210221.3300000001"/>
    <n v="0"/>
    <n v="7765688.5"/>
    <n v="7765688.5"/>
    <n v="7765688.5"/>
    <n v="7535807.7699999996"/>
    <n v="7535807.7699999996"/>
    <n v="444532.83000000007"/>
    <n v="0"/>
    <n v="0"/>
    <n v="0"/>
    <n v="8210221.3300000001"/>
  </r>
  <r>
    <s v="1.5-01-2105_21822012_2115912"/>
    <s v="1.5-01-21"/>
    <x v="2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591"/>
    <s v="OTRAS PRESTACIONES SOCIALES Y ECONÓMICAS"/>
    <n v="2"/>
    <s v="FINIQUITOS CONFIANZA"/>
    <n v="506200.8"/>
    <n v="0"/>
    <n v="483781.78"/>
    <n v="483781.78"/>
    <n v="483781.78"/>
    <n v="468171.78"/>
    <n v="468171.78"/>
    <n v="22419.01999999996"/>
    <n v="0"/>
    <n v="0"/>
    <n v="0"/>
    <n v="506200.8"/>
  </r>
  <r>
    <s v="1.6-01-2105_21822012_2112210"/>
    <s v="1.6-01-21"/>
    <x v="21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21"/>
    <s v="SUELDOS BASE AL PERSONAL EVENTUAL"/>
    <n v="0"/>
    <s v="SIN DESCRIPCIÓN PARA DESTINOS 00"/>
    <n v="91060840.959999993"/>
    <n v="107178586.41"/>
    <n v="54500276.719999999"/>
    <n v="54500276.719999999"/>
    <n v="54500276.719999999"/>
    <n v="54498943.390000001"/>
    <n v="54498943.390000001"/>
    <n v="36560564.239999995"/>
    <n v="0"/>
    <n v="0"/>
    <n v="0"/>
    <n v="91060840.959999993"/>
  </r>
  <r>
    <s v="1.6-01-2105_21822012_2112211"/>
    <s v="1.6-01-21"/>
    <x v="21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21"/>
    <s v="SUELDOS BASE AL PERSONAL EVENTUAL"/>
    <n v="1"/>
    <s v="FINIQUITOS A EVENTUALES"/>
    <n v="6492845.8099999996"/>
    <n v="0"/>
    <n v="6245151.54"/>
    <n v="6245151.54"/>
    <n v="6245151.54"/>
    <n v="6057687.9400000004"/>
    <n v="6057687.9400000004"/>
    <n v="247694.26999999955"/>
    <n v="0"/>
    <n v="0"/>
    <n v="0"/>
    <n v="6492845.8099999996"/>
  </r>
  <r>
    <s v="1.6-01-2105_21822012_2113211"/>
    <s v="1.6-01-21"/>
    <x v="21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21"/>
    <s v="PRIMAS VACACIONALES"/>
    <n v="1"/>
    <s v="FINIQUITOS A EVENTUALES"/>
    <n v="607084"/>
    <n v="0"/>
    <n v="588696.06000000006"/>
    <n v="588696.06000000006"/>
    <n v="588696.06000000006"/>
    <n v="570623.75"/>
    <n v="570623.75"/>
    <n v="18387.939999999944"/>
    <n v="0"/>
    <n v="0"/>
    <n v="0"/>
    <n v="607084"/>
  </r>
  <r>
    <s v="1.6-01-2105_21822012_2113221"/>
    <s v="1.6-01-21"/>
    <x v="21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22"/>
    <s v="GRATIFICACIÓN DE FIN DE AÑO"/>
    <n v="1"/>
    <s v="FINIQUITOS A EVENTUALES"/>
    <n v="11140205"/>
    <n v="0"/>
    <n v="10780969.810000001"/>
    <n v="10780969.810000001"/>
    <n v="10780969.810000001"/>
    <n v="10448119.050000001"/>
    <n v="10448119.050000001"/>
    <n v="359235.18999999948"/>
    <n v="0"/>
    <n v="0"/>
    <n v="0"/>
    <n v="11140205"/>
  </r>
  <r>
    <s v="1.6-01-2105_21822012_2115911"/>
    <s v="1.6-01-21"/>
    <x v="21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591"/>
    <s v="OTRAS PRESTACIONES SOCIALES Y ECONÓMICAS"/>
    <n v="1"/>
    <s v="FINIQUITOS A EVENTUALES"/>
    <n v="200000"/>
    <n v="0"/>
    <n v="168220"/>
    <n v="168220"/>
    <n v="168220"/>
    <n v="165520"/>
    <n v="165520"/>
    <n v="31780"/>
    <n v="0"/>
    <n v="0"/>
    <n v="0"/>
    <n v="200000"/>
  </r>
  <r>
    <s v="2.5-02-2105_21821012_2126111"/>
    <s v="2.5-02-21"/>
    <x v="2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611"/>
    <s v="COMBUSTIBLES, LUBRICANTES Y ADITIVOS"/>
    <n v="1"/>
    <s v="COMISARÍA DE LA POLICÍA"/>
    <n v="26500000"/>
    <n v="26500000"/>
    <n v="18257001.059999999"/>
    <n v="18257001.100000001"/>
    <n v="18257001.190000001"/>
    <n v="18257001.190000001"/>
    <n v="15865713.550000001"/>
    <n v="8242998.9400000013"/>
    <n v="0"/>
    <n v="0"/>
    <n v="0"/>
    <n v="26500000"/>
  </r>
  <r>
    <s v="2.5-02-2105_21821012_2126112"/>
    <s v="2.5-02-21"/>
    <x v="2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611"/>
    <s v="COMBUSTIBLES, LUBRICANTES Y ADITIVOS"/>
    <n v="2"/>
    <s v="PROTECCIÓN CIVIL Y SERVICIOS MÉDICOS"/>
    <n v="10000000"/>
    <n v="10000000"/>
    <n v="5146461.91"/>
    <n v="4752462.3099999996"/>
    <n v="4752462.13"/>
    <n v="4752462.13"/>
    <n v="4281496.8099999996"/>
    <n v="4853538.09"/>
    <n v="0"/>
    <n v="0"/>
    <n v="0"/>
    <n v="10000000"/>
  </r>
  <r>
    <s v="2.5-02-2105_21821012_2132310"/>
    <s v="2.5-02-21"/>
    <x v="2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231"/>
    <s v="ARRENDAMIENTO DE MOBILIARIO Y EQUIPO DE ADMINISTRACIÓN, EDUCACIONAL Y RECREATIVO"/>
    <n v="0"/>
    <s v="SIN DESCRIPCIÓN PARA DESTINOS 00"/>
    <n v="2600000"/>
    <n v="2600000"/>
    <n v="2599995.75"/>
    <n v="2599995.75"/>
    <n v="1750151.65"/>
    <n v="1750151.65"/>
    <n v="1750151.65"/>
    <n v="4.25"/>
    <n v="0"/>
    <n v="0"/>
    <n v="0"/>
    <n v="2600000"/>
  </r>
  <r>
    <s v="1.1-00-2105_21821012_2121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141"/>
    <s v="MATERIALES, ÚTILES Y EQUIPOS MENORES DE TECNOLOGÍAS DE LA INFORMACIÓN Y COMUNICACIONES"/>
    <n v="0"/>
    <s v="SIN DESCRIPCIÓN PARA DESTINOS 00"/>
    <n v="5000"/>
    <n v="0"/>
    <n v="4959.01"/>
    <n v="4959.01"/>
    <n v="4959.01"/>
    <n v="4959.01"/>
    <n v="4959.01"/>
    <n v="40.989999999999782"/>
    <n v="0"/>
    <n v="0"/>
    <n v="0"/>
    <n v="5000"/>
  </r>
  <r>
    <s v="1.1-00-2105_21821012_21216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161"/>
    <s v="MATERIAL DE LIMPIEZA"/>
    <n v="0"/>
    <s v="SIN DESCRIPCIÓN PARA DESTINOS 00"/>
    <n v="1517200"/>
    <n v="2000000"/>
    <n v="1107913.8400000001"/>
    <n v="1064693.74"/>
    <n v="730613.74"/>
    <n v="715275.06"/>
    <n v="292492.82"/>
    <n v="409286.15999999992"/>
    <n v="0"/>
    <n v="0"/>
    <n v="0"/>
    <n v="1517200"/>
  </r>
  <r>
    <s v="1.1-00-2105_21821012_2122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211"/>
    <s v="PRODUCTOS ALIMENTICIOS PARA PERSONAS"/>
    <n v="0"/>
    <s v="SIN DESCRIPCIÓN PARA DESTINOS 00"/>
    <n v="491308.1"/>
    <n v="200000"/>
    <n v="475008.1"/>
    <n v="475008.1"/>
    <n v="381211.4"/>
    <n v="381211.4"/>
    <n v="318979.09999999998"/>
    <n v="16300"/>
    <n v="0"/>
    <n v="0"/>
    <n v="0"/>
    <n v="491308.1"/>
  </r>
  <r>
    <s v="1.1-00-2105_21821012_2124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411"/>
    <s v="PRODUCTOS MINERALES NO METÁLICOS"/>
    <n v="0"/>
    <s v="SIN DESCRIPCIÓN PARA DESTINOS 00"/>
    <n v="300000"/>
    <n v="300000"/>
    <n v="246953.33"/>
    <n v="246953.33"/>
    <n v="171924.53"/>
    <n v="171924.53"/>
    <n v="0"/>
    <n v="53046.670000000013"/>
    <n v="0"/>
    <n v="0"/>
    <n v="0"/>
    <n v="300000"/>
  </r>
  <r>
    <s v="1.1-00-2105_21821012_21246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461"/>
    <s v="MATERIAL ELÉCTRICO Y ELECTRÓNICO"/>
    <n v="0"/>
    <s v="SIN DESCRIPCIÓN PARA DESTINOS 00"/>
    <n v="120000"/>
    <n v="120000"/>
    <n v="112355.97"/>
    <n v="97135.84"/>
    <n v="97135.84"/>
    <n v="36872.92"/>
    <n v="17163.71"/>
    <n v="7644.0299999999988"/>
    <n v="0"/>
    <n v="0"/>
    <n v="0"/>
    <n v="120000"/>
  </r>
  <r>
    <s v="1.1-00-2105_21821012_21247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471"/>
    <s v="ARTÍCULOS METÁLICOS PARA LA CONSTRUCCIÓN"/>
    <n v="0"/>
    <s v="SIN DESCRIPCIÓN PARA DESTINOS 00"/>
    <n v="162500"/>
    <n v="120000"/>
    <n v="162463.49"/>
    <n v="5533.59"/>
    <n v="5533.59"/>
    <n v="933.61"/>
    <n v="252.69"/>
    <n v="36.510000000009313"/>
    <n v="0"/>
    <n v="0"/>
    <n v="0"/>
    <n v="162500"/>
  </r>
  <r>
    <s v="1.1-00-2105_21821012_21249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491"/>
    <s v="OTROS MATERIALES Y ARTÍCULOS DE CONSTRUCCIÓN Y REPARACIÓN"/>
    <n v="0"/>
    <s v="SIN DESCRIPCIÓN PARA DESTINOS 00"/>
    <n v="136124.5"/>
    <n v="120000"/>
    <n v="136124.5"/>
    <n v="136124.5"/>
    <n v="136124.5"/>
    <n v="94498.71"/>
    <n v="62908.54"/>
    <n v="0"/>
    <n v="0"/>
    <n v="0"/>
    <n v="0"/>
    <n v="136124.5"/>
  </r>
  <r>
    <s v="1.1-00-2105_21821012_2125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521"/>
    <s v="FERTILIZANTES, PESTICIDAS Y OTROS AGROQUÍMICOS"/>
    <n v="0"/>
    <s v="SIN DESCRIPCIÓN PARA DESTINOS 00"/>
    <n v="89960"/>
    <n v="25000"/>
    <n v="37493.4"/>
    <n v="37493.4"/>
    <n v="37493.4"/>
    <n v="6493.4"/>
    <n v="0"/>
    <n v="52466.6"/>
    <n v="0"/>
    <n v="0"/>
    <n v="0"/>
    <n v="89960"/>
  </r>
  <r>
    <s v="1.1-00-2105_21821012_2126113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611"/>
    <s v="COMBUSTIBLES, LUBRICANTES Y ADITIVOS"/>
    <n v="3"/>
    <s v="GAS LP"/>
    <n v="0"/>
    <n v="0"/>
    <n v="0"/>
    <n v="0"/>
    <n v="0"/>
    <n v="0"/>
    <n v="0"/>
    <n v="0"/>
    <n v="0"/>
    <n v="0"/>
    <n v="0"/>
    <n v="0"/>
  </r>
  <r>
    <s v="1.1-00-2105_21821012_2127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721"/>
    <s v="PRENDAS DE SEGURIDAD Y PROTECCIÓN PERSONAL"/>
    <n v="0"/>
    <s v="SIN DESCRIPCIÓN PARA DESTINOS 00"/>
    <n v="43634.559999999998"/>
    <n v="0"/>
    <n v="43634.559999999998"/>
    <n v="43634.559999999998"/>
    <n v="29969.759999999998"/>
    <n v="29969.759999999998"/>
    <n v="9918"/>
    <n v="0"/>
    <n v="0"/>
    <n v="0"/>
    <n v="0"/>
    <n v="43634.559999999998"/>
  </r>
  <r>
    <s v="1.1-00-2105_21821012_2129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2000"/>
    <s v="MATERIALES Y SUMINISTROS"/>
    <n v="2911"/>
    <s v="HERRAMIENTAS MENORES"/>
    <n v="0"/>
    <s v="SIN DESCRIPCIÓN PARA DESTINOS 00"/>
    <n v="269000"/>
    <n v="50000"/>
    <n v="253325.42"/>
    <n v="200197.42"/>
    <n v="179233.51"/>
    <n v="120179.85"/>
    <n v="65313.22"/>
    <n v="15674.579999999987"/>
    <n v="0"/>
    <n v="0"/>
    <n v="0"/>
    <n v="269000"/>
  </r>
  <r>
    <s v="1.1-00-2105_21821012_21325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251"/>
    <s v="ARRENDAMIENTO DE EQUIPO DE TRANSPORTE"/>
    <n v="0"/>
    <s v="SIN DESCRIPCIÓN PARA DESTINOS 00"/>
    <n v="0"/>
    <n v="0"/>
    <n v="0"/>
    <n v="0"/>
    <n v="0"/>
    <n v="0"/>
    <n v="0"/>
    <n v="0"/>
    <n v="0"/>
    <n v="0"/>
    <n v="2855257.64"/>
    <n v="2855257.64"/>
  </r>
  <r>
    <s v="1.1-00-2105_21821012_2131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111"/>
    <s v="ENERGÍA ELÉCTRICA"/>
    <n v="0"/>
    <s v="SIN DESCRIPCIÓN PARA DESTINOS 00"/>
    <n v="4300000"/>
    <n v="4300000"/>
    <n v="3480504"/>
    <n v="3480504"/>
    <n v="2495223.0099999998"/>
    <n v="2495223.0099999998"/>
    <n v="2495223.0099999998"/>
    <n v="819496"/>
    <n v="0"/>
    <n v="0"/>
    <n v="0"/>
    <n v="4300000"/>
  </r>
  <r>
    <s v="1.1-00-2105_21821012_2131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141"/>
    <s v="TELEFONÍA TRADICIONAL"/>
    <n v="0"/>
    <s v="SIN DESCRIPCIÓN PARA DESTINOS 00"/>
    <n v="1300000"/>
    <n v="1300000"/>
    <n v="800000"/>
    <n v="800000"/>
    <n v="337391.52"/>
    <n v="289422.64"/>
    <n v="0"/>
    <n v="500000"/>
    <n v="0"/>
    <n v="0"/>
    <n v="0"/>
    <n v="1300000"/>
  </r>
  <r>
    <s v="1.1-00-2105_21821012_21316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161"/>
    <s v="SERVICIOS DE TELECOMUNICACIONES Y SATÉLITES"/>
    <n v="0"/>
    <s v="SIN DESCRIPCIÓN PARA DESTINOS 00"/>
    <n v="2200000"/>
    <n v="2200000"/>
    <n v="1282554"/>
    <n v="1282554"/>
    <n v="1282554"/>
    <n v="1099332"/>
    <n v="916110"/>
    <n v="917446"/>
    <n v="0"/>
    <n v="0"/>
    <n v="0"/>
    <n v="2200000"/>
  </r>
  <r>
    <s v="1.1-00-2105_21821012_2132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221"/>
    <s v="ARRENDAMIENTO DE EDIFICIOS"/>
    <n v="0"/>
    <s v="SIN DESCRIPCIÓN PARA DESTINOS 00"/>
    <n v="2080088.87"/>
    <n v="2080088.87"/>
    <n v="1565946.65"/>
    <n v="1565946.65"/>
    <n v="1216624.56"/>
    <n v="1129871.8899999999"/>
    <n v="951905.74"/>
    <n v="514142.2200000002"/>
    <n v="0"/>
    <n v="0"/>
    <n v="0"/>
    <n v="2080088.87"/>
  </r>
  <r>
    <s v="1.1-00-2105_21821012_2133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311"/>
    <s v="SERVICIOS LEGALES, DE CONTABILIDAD, AUDITORÍA Y RELACIONADOS"/>
    <n v="0"/>
    <s v="SIN DESCRIPCIÓN PARA DESTINOS 00"/>
    <n v="200000"/>
    <n v="200000"/>
    <n v="197954"/>
    <n v="197954"/>
    <n v="79181.600000000006"/>
    <n v="79181.600000000006"/>
    <n v="79181.600000000006"/>
    <n v="2046"/>
    <n v="0"/>
    <n v="0"/>
    <n v="0"/>
    <n v="200000"/>
  </r>
  <r>
    <s v="1.1-00-2105_21821012_2133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331"/>
    <s v="SERVICIOS DE CONSULTORÍA ADMINISTRATIVA, PROCESOS, TÉCNICA Y EN TECNOLOGÍAS DE LA INFORMACIÓN"/>
    <n v="0"/>
    <s v="SIN DESCRIPCIÓN PARA DESTINOS 00"/>
    <n v="100000"/>
    <n v="300000"/>
    <n v="88740.59"/>
    <n v="88740.59"/>
    <n v="88740.59"/>
    <n v="88740.59"/>
    <n v="88740.59"/>
    <n v="11259.410000000003"/>
    <n v="0"/>
    <n v="0"/>
    <n v="0"/>
    <n v="100000"/>
  </r>
  <r>
    <s v="1.1-00-2105_21821012_2133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341"/>
    <s v="SERVICIOS DE CAPACITACIÓN"/>
    <n v="0"/>
    <s v="SIN DESCRIPCIÓN PARA DESTINOS 00"/>
    <n v="281500"/>
    <n v="450000"/>
    <n v="141524"/>
    <n v="61600"/>
    <n v="61600"/>
    <n v="61600"/>
    <n v="61600"/>
    <n v="139976"/>
    <n v="0"/>
    <n v="0"/>
    <n v="0"/>
    <n v="281500"/>
  </r>
  <r>
    <s v="1.1-00-2105_21821012_21337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371"/>
    <s v="SERVICIOS DE PROTECCIÓN Y SEGURIDAD"/>
    <n v="0"/>
    <s v="SIN DESCRIPCIÓN PARA DESTINOS 00"/>
    <n v="14153812"/>
    <n v="16153812"/>
    <n v="10769208"/>
    <n v="10769208"/>
    <n v="10769208"/>
    <n v="10769208"/>
    <n v="8974340"/>
    <n v="3384604"/>
    <n v="0"/>
    <n v="0"/>
    <n v="0"/>
    <n v="14153812"/>
  </r>
  <r>
    <s v="1.1-00-2105_21821012_2134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441"/>
    <s v="SEGUROS DE RESPONSABILIDAD PATRIMONIAL Y FIANZAS"/>
    <n v="0"/>
    <s v="SIN DESCRIPCIÓN PARA DESTINOS 00"/>
    <n v="120779.2"/>
    <n v="120000"/>
    <n v="120779.2"/>
    <n v="120779.2"/>
    <n v="105681.8"/>
    <n v="105681.8"/>
    <n v="105681.8"/>
    <n v="0"/>
    <n v="0"/>
    <n v="0"/>
    <n v="0"/>
    <n v="120779.2"/>
  </r>
  <r>
    <s v="1.1-00-2105_21821012_21345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451"/>
    <s v="SEGURO DE BIENES PATRIMONIALES"/>
    <n v="0"/>
    <s v="SIN DESCRIPCIÓN PARA DESTINOS 00"/>
    <n v="4200000"/>
    <n v="4200000"/>
    <n v="3362093.28"/>
    <n v="3362093.28"/>
    <n v="3362093.28"/>
    <n v="3362093.28"/>
    <n v="3362093.28"/>
    <n v="837906.7200000002"/>
    <n v="0"/>
    <n v="0"/>
    <n v="0"/>
    <n v="4200000"/>
  </r>
  <r>
    <s v="1.1-00-2105_21821012_2135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511"/>
    <s v="CONSERVACIÓN Y MANTENIMIENTO MENOR DE INMUEBLES"/>
    <n v="0"/>
    <s v="SIN DESCRIPCIÓN PARA DESTINOS 00"/>
    <n v="700000"/>
    <n v="700000"/>
    <n v="505849.84"/>
    <n v="505849.84"/>
    <n v="36158.78"/>
    <n v="33838.78"/>
    <n v="30993.24"/>
    <n v="194150.15999999997"/>
    <n v="0"/>
    <n v="0"/>
    <n v="0"/>
    <n v="700000"/>
  </r>
  <r>
    <s v="1.1-00-2105_21821012_21355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551"/>
    <s v="REPARACIÓN Y MANTENIMIENTO DE EQUIPO DE TRANSPORTE"/>
    <n v="0"/>
    <s v="SIN DESCRIPCIÓN PARA DESTINOS 00"/>
    <n v="5000000"/>
    <n v="5000000"/>
    <n v="2577406.04"/>
    <n v="2485896.54"/>
    <n v="1727076.58"/>
    <n v="1345097.68"/>
    <n v="473134.38"/>
    <n v="2422593.96"/>
    <n v="0"/>
    <n v="0"/>
    <n v="0"/>
    <n v="5000000"/>
  </r>
  <r>
    <s v="1.1-00-2105_21821012_21357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571"/>
    <s v="INSTALACIÓN, REPARACIÓN Y MANTENIMIENTO DE MAQUINARIA, OTROS EQUIPOS Y HERRAMIENTA"/>
    <n v="0"/>
    <s v="SIN DESCRIPCIÓN PARA DESTINOS 00"/>
    <n v="11000000"/>
    <n v="11000000"/>
    <n v="10777829.27"/>
    <n v="10569059.58"/>
    <n v="9213131.0500000007"/>
    <n v="7643552.6799999997"/>
    <n v="1529726.29"/>
    <n v="222170.73000000045"/>
    <n v="0"/>
    <n v="0"/>
    <n v="0"/>
    <n v="11000000"/>
  </r>
  <r>
    <s v="1.1-00-2105_21821012_2136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631"/>
    <s v="SERVICIOS DE CREATIVIDAD, PREPRODUCCIÓN Y PRODUCCIÓN DE PUBLICIDAD, EXCEPTO INTERNET"/>
    <n v="0"/>
    <s v="SIN DESCRIPCIÓN PARA DESTINOS 00"/>
    <n v="2725000"/>
    <n v="2500000"/>
    <n v="2722499.88"/>
    <n v="2722499.88"/>
    <n v="1512500"/>
    <n v="1512500"/>
    <n v="1209999.96"/>
    <n v="2500.1200000001118"/>
    <n v="0"/>
    <n v="0"/>
    <n v="0"/>
    <n v="2725000"/>
  </r>
  <r>
    <s v="1.1-00-2105_21821012_2138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821"/>
    <s v="GASTOS DE ORDEN  SOCIAL Y CULTURAL"/>
    <n v="0"/>
    <s v="SIN DESCRIPCIÓN PARA DESTINOS 00"/>
    <n v="200000"/>
    <n v="0"/>
    <n v="195687.36"/>
    <n v="195687.36"/>
    <n v="195687.36"/>
    <n v="0"/>
    <n v="0"/>
    <n v="4312.640000000014"/>
    <n v="0"/>
    <n v="0"/>
    <n v="0"/>
    <n v="200000"/>
  </r>
  <r>
    <s v="1.1-00-2105_21821012_2139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911"/>
    <s v="SERVICIOS FUNERARIOS Y DE CEMENTERIOS"/>
    <n v="0"/>
    <s v="SIN DESCRIPCIÓN PARA DESTINOS 00"/>
    <n v="750000"/>
    <n v="750000"/>
    <n v="484499.7"/>
    <n v="484499.7"/>
    <n v="484499.7"/>
    <n v="484499.7"/>
    <n v="484499.7"/>
    <n v="265500.3"/>
    <n v="0"/>
    <n v="0"/>
    <n v="0"/>
    <n v="750000"/>
  </r>
  <r>
    <s v="1.1-00-2105_21821012_213922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922"/>
    <s v="IMPUESTOS Y DERECHOS"/>
    <n v="0"/>
    <s v="SIN DESCRIPCIÓN PARA DESTINOS 00"/>
    <n v="750000"/>
    <n v="450000"/>
    <n v="518773"/>
    <n v="518773"/>
    <n v="477273"/>
    <n v="477273"/>
    <n v="477273"/>
    <n v="231227"/>
    <n v="0"/>
    <n v="0"/>
    <n v="0"/>
    <n v="750000"/>
  </r>
  <r>
    <s v="2.6-06-2102_21110007_21521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211"/>
    <s v="EQUIPOS Y APARATOS AUDIOVISUALES"/>
    <n v="1"/>
    <s v="CECOVIM - BDP"/>
    <n v="0"/>
    <n v="0"/>
    <n v="0"/>
    <n v="0"/>
    <n v="0"/>
    <n v="0"/>
    <n v="0"/>
    <n v="0"/>
    <n v="0"/>
    <n v="0"/>
    <n v="10000"/>
    <n v="10000"/>
  </r>
  <r>
    <s v="1.1-00-2105_21821012_213962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CORRIENTE"/>
    <n v="3000"/>
    <s v="SERVICIOS GENERALES"/>
    <n v="3962"/>
    <s v="DIVERSOS GASTOS POR INCIDENTE VIAL"/>
    <n v="0"/>
    <s v="SIN DESCRIPCIÓN PARA DESTINOS 00"/>
    <n v="20000"/>
    <n v="20000"/>
    <n v="16061.25"/>
    <n v="16061.25"/>
    <n v="13151.25"/>
    <n v="13151.25"/>
    <n v="13151.25"/>
    <n v="3938.75"/>
    <n v="0"/>
    <n v="0"/>
    <n v="0"/>
    <n v="20000"/>
  </r>
  <r>
    <s v="1.1-00-2105_21821012_2151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n v="5000"/>
    <s v="BIENES MUEBLES, INMUEBLES E INTANGIBLES"/>
    <n v="5111"/>
    <s v="MUEBLES DE OFICINA Y ESTANTERÍA"/>
    <n v="0"/>
    <s v="SIN DESCRIPCIÓN PARA DESTINOS 00"/>
    <n v="132820"/>
    <n v="0"/>
    <n v="132820"/>
    <n v="132820"/>
    <n v="0"/>
    <n v="0"/>
    <n v="0"/>
    <n v="0"/>
    <n v="0"/>
    <n v="0"/>
    <n v="0"/>
    <n v="132820"/>
  </r>
  <r>
    <s v="1.1-00-2105_21821012_21519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n v="5000"/>
    <s v="BIENES MUEBLES, INMUEBLES E INTANGIBLES"/>
    <n v="5191"/>
    <s v="OTROS MOBILIARIOS Y EQUIPOS DE ADMINISTRACIÓN"/>
    <n v="0"/>
    <s v="SIN DESCRIPCIÓN PARA DESTINOS 00"/>
    <n v="165880"/>
    <n v="0"/>
    <n v="165880"/>
    <n v="165880"/>
    <n v="165880"/>
    <n v="40600"/>
    <n v="40600"/>
    <n v="0"/>
    <n v="0"/>
    <n v="0"/>
    <n v="0"/>
    <n v="165880"/>
  </r>
  <r>
    <s v="1.1-00-2105_21821012_2152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n v="5000"/>
    <s v="BIENES MUEBLES, INMUEBLES E INTANGIBLES"/>
    <n v="5231"/>
    <s v="CÁMARAS FOTOGRÁFICAS Y DE VIDEO"/>
    <n v="0"/>
    <s v="SIN DESCRIPCIÓN PARA DESTINOS 00"/>
    <n v="0"/>
    <n v="0"/>
    <n v="0"/>
    <n v="0"/>
    <n v="0"/>
    <n v="0"/>
    <n v="0"/>
    <n v="0"/>
    <n v="0"/>
    <n v="0"/>
    <n v="0"/>
    <n v="0"/>
  </r>
  <r>
    <s v="1.1-00-2105_21821012_21529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n v="5000"/>
    <s v="BIENES MUEBLES, INMUEBLES E INTANGIBLES"/>
    <n v="5291"/>
    <s v="OTRO MOBILIARIO Y EQUIPO EDUCACIONAL Y RECREATIVO"/>
    <n v="0"/>
    <s v="SIN DESCRIPCIÓN PARA DESTINOS 00"/>
    <n v="0"/>
    <n v="0"/>
    <n v="0"/>
    <n v="0"/>
    <n v="0"/>
    <n v="0"/>
    <n v="0"/>
    <n v="0"/>
    <n v="0"/>
    <n v="0"/>
    <n v="0"/>
    <n v="0"/>
  </r>
  <r>
    <s v="1.1-00-2105_21821012_21567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1"/>
    <s v="BIENES ADQUIRIDOS"/>
    <s v="GASTO DE CAPITAL"/>
    <n v="5000"/>
    <s v="BIENES MUEBLES, INMUEBLES E INTANGIBLES"/>
    <n v="5671"/>
    <s v="HERRAMIENTAS Y MÁQUINAS-HERRAMIENTA"/>
    <n v="0"/>
    <s v="SIN DESCRIPCIÓN PARA DESTINOS 00"/>
    <n v="0"/>
    <n v="0"/>
    <n v="0"/>
    <n v="0"/>
    <n v="0"/>
    <n v="0"/>
    <n v="0"/>
    <n v="0"/>
    <n v="0"/>
    <n v="0"/>
    <n v="0"/>
    <n v="0"/>
  </r>
  <r>
    <s v="1.1-00-2105_21822012_2111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111"/>
    <s v="DIETAS"/>
    <n v="0"/>
    <s v="SIN DESCRIPCIÓN PARA DESTINOS 00"/>
    <n v="10457405.279999999"/>
    <n v="10457405.279999999"/>
    <n v="5324846.4000000004"/>
    <n v="5324846.4000000004"/>
    <n v="5324846.4000000004"/>
    <n v="5324846.4000000004"/>
    <n v="5324846.4000000004"/>
    <n v="5132558.879999999"/>
    <n v="0"/>
    <n v="0"/>
    <n v="0"/>
    <n v="10457405.279999999"/>
  </r>
  <r>
    <s v="1.1-00-2105_21822012_2111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131"/>
    <s v="SUELDO BASE AL PERSONAL PERMANENTE"/>
    <n v="0"/>
    <s v="SIN DESCRIPCIÓN PARA DESTINOS 00"/>
    <n v="52235449.210000001"/>
    <n v="27843753.52"/>
    <n v="18215136.18"/>
    <n v="18215136.18"/>
    <n v="18215136.18"/>
    <n v="18213730.640000001"/>
    <n v="18213730.640000001"/>
    <n v="34020313.030000001"/>
    <n v="2322389.36"/>
    <n v="2322389.3600000143"/>
    <n v="0"/>
    <n v="52235449.210000016"/>
  </r>
  <r>
    <s v="1.1-00-2105_21822012_2112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21"/>
    <s v="SUELDOS BASE AL PERSONAL EVENTUAL"/>
    <n v="0"/>
    <s v="SIN DESCRIPCIÓN PARA DESTINOS 00"/>
    <n v="28433972.199999999"/>
    <n v="52821413.590000004"/>
    <n v="27011735.75"/>
    <n v="27011735.75"/>
    <n v="27011735.75"/>
    <n v="27011735.75"/>
    <n v="27011735.75"/>
    <n v="1422236.4499999993"/>
    <n v="0"/>
    <n v="7030427.7900000066"/>
    <n v="0"/>
    <n v="35464399.99000001"/>
  </r>
  <r>
    <s v="1.1-00-2105_21822012_2112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231"/>
    <s v="RETRIBUCIONES POR SERVICIOS DE CARÁCTER SOCIAL"/>
    <n v="0"/>
    <s v="SIN DESCRIPCIÓN PARA DESTINOS 00"/>
    <n v="26400"/>
    <n v="26400"/>
    <n v="0"/>
    <n v="0"/>
    <n v="0"/>
    <n v="0"/>
    <n v="0"/>
    <n v="26400"/>
    <n v="0"/>
    <n v="0"/>
    <n v="0"/>
    <n v="26400"/>
  </r>
  <r>
    <s v="1.1-00-2105_21822012_211322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22"/>
    <s v="GRATIFICACIÓN DE FIN DE AÑO"/>
    <n v="0"/>
    <s v="SIN DESCRIPCIÓN PARA DESTINOS 00"/>
    <n v="110728146.76000001"/>
    <n v="112665038.72"/>
    <n v="6552421.0999999996"/>
    <n v="6552421.0999999996"/>
    <n v="6552421.0999999996"/>
    <n v="6542680.5999999996"/>
    <n v="6542680.5999999996"/>
    <n v="104175725.66000001"/>
    <n v="0"/>
    <n v="7921426.9099999964"/>
    <n v="0"/>
    <n v="118649573.67"/>
  </r>
  <r>
    <s v="1.1-00-2105_21822012_2113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31"/>
    <s v="HORAS EXTRAORDINARIAS"/>
    <n v="0"/>
    <s v="SIN DESCRIPCIÓN PARA DESTINOS 00"/>
    <n v="1140000"/>
    <n v="1140000"/>
    <n v="412254.57"/>
    <n v="412254.57"/>
    <n v="412254.57"/>
    <n v="412254.57"/>
    <n v="412254.57"/>
    <n v="727745.42999999993"/>
    <n v="0"/>
    <n v="0"/>
    <n v="0"/>
    <n v="1140000"/>
  </r>
  <r>
    <s v="1.1-00-2105_21822012_2113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341"/>
    <s v="COMPENSACIONES"/>
    <n v="0"/>
    <s v="SIN DESCRIPCIÓN PARA DESTINOS 00"/>
    <n v="5500000"/>
    <n v="442876"/>
    <n v="197493.2"/>
    <n v="197493.2"/>
    <n v="197493.2"/>
    <n v="197493.2"/>
    <n v="197493.2"/>
    <n v="5302506.8"/>
    <n v="0"/>
    <n v="0"/>
    <n v="0"/>
    <n v="5500000"/>
  </r>
  <r>
    <s v="1.1-00-2105_21822012_2114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411"/>
    <s v="CUOTAS AL IMSS POR ENFERMEDADES Y MATERNIDAD (Modalidad 38)"/>
    <n v="0"/>
    <s v="SIN DESCRIPCIÓN PARA DESTINOS 00"/>
    <n v="58434995.890000001"/>
    <n v="45939080.689999998"/>
    <n v="26100416.969999999"/>
    <n v="26100416.969999999"/>
    <n v="26100416.969999999"/>
    <n v="26100416.969999999"/>
    <n v="26100416.969999999"/>
    <n v="32334578.920000002"/>
    <n v="0"/>
    <n v="0"/>
    <n v="0"/>
    <n v="58434995.890000001"/>
  </r>
  <r>
    <s v="1.1-00-2105_21822012_2114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421"/>
    <s v="CUOTAS PARA LA VIVIENDA (IPEJAL 3%)"/>
    <n v="0"/>
    <s v="SIN DESCRIPCIÓN PARA DESTINOS 00"/>
    <n v="20503251.25"/>
    <n v="19527897.75"/>
    <n v="9899121.0299999993"/>
    <n v="9899121.0299999993"/>
    <n v="9899121.0299999993"/>
    <n v="9899121.0299999993"/>
    <n v="9899121.0299999993"/>
    <n v="10604130.220000001"/>
    <n v="0"/>
    <n v="0"/>
    <n v="0"/>
    <n v="20503251.25"/>
  </r>
  <r>
    <s v="1.1-00-2105_21822012_21143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431"/>
    <s v="APORTACIONES AL SISTEMA DE RETIRO SEDAR"/>
    <n v="0"/>
    <s v="SIN DESCRIPCIÓN PARA DESTINOS 00"/>
    <n v="13668834.17"/>
    <n v="13018598.5"/>
    <n v="7146886.8399999999"/>
    <n v="7146886.8399999999"/>
    <n v="7146886.8399999999"/>
    <n v="7146886.8399999999"/>
    <n v="7146886.8399999999"/>
    <n v="6521947.3300000001"/>
    <n v="0"/>
    <n v="0"/>
    <n v="0"/>
    <n v="13668834.17"/>
  </r>
  <r>
    <s v="1.1-00-2105_21822012_211432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432"/>
    <s v="APORTACIONES AL SISTEMA DE RETIRO DE PENSIONES"/>
    <n v="0"/>
    <s v="SIN DESCRIPCIÓN PARA DESTINOS 00"/>
    <n v="119602298.95"/>
    <n v="113912736.90000001"/>
    <n v="63445653.43"/>
    <n v="63445653.43"/>
    <n v="63445653.43"/>
    <n v="63445653.43"/>
    <n v="63445653.43"/>
    <n v="56156645.520000003"/>
    <n v="0"/>
    <n v="0"/>
    <n v="0"/>
    <n v="119602298.95"/>
  </r>
  <r>
    <s v="1.1-00-2105_21822012_21144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441"/>
    <s v="APORTACIONES PARA SEGUROS"/>
    <n v="0"/>
    <s v="SIN DESCRIPCIÓN PARA DESTINOS 00"/>
    <n v="8000000"/>
    <n v="8000000"/>
    <n v="4377362.09"/>
    <n v="4377362.09"/>
    <n v="4377362.09"/>
    <n v="4377362.09"/>
    <n v="4377362.09"/>
    <n v="3622637.91"/>
    <n v="0"/>
    <n v="0"/>
    <n v="0"/>
    <n v="8000000"/>
  </r>
  <r>
    <s v="1.1-00-2105_21822012_21152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521"/>
    <s v="INDEMNIZACIONES"/>
    <n v="0"/>
    <s v="SIN DESCRIPCIÓN PARA DESTINOS 00"/>
    <n v="1000000"/>
    <n v="1000000"/>
    <n v="0"/>
    <n v="0"/>
    <n v="0"/>
    <n v="0"/>
    <n v="0"/>
    <n v="1000000"/>
    <n v="0"/>
    <n v="0"/>
    <n v="0"/>
    <n v="1000000"/>
  </r>
  <r>
    <s v="1.1-00-2105_21822012_21159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591"/>
    <s v="OTRAS PRESTACIONES SOCIALES Y ECONÓMICAS"/>
    <n v="0"/>
    <s v="SIN DESCRIPCIÓN PARA DESTINOS 00"/>
    <n v="83935261.840000004"/>
    <n v="88677125.409999996"/>
    <n v="56167376.909999996"/>
    <n v="56167376.909999996"/>
    <n v="40833115.270000003"/>
    <n v="40832912.990000002"/>
    <n v="35844714.960000001"/>
    <n v="27767884.930000007"/>
    <n v="0"/>
    <n v="7358537.3599999994"/>
    <n v="0"/>
    <n v="91293799.200000003"/>
  </r>
  <r>
    <s v="1.1-00-2105_21822012_2116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1000"/>
    <s v="SERVICIOS PERSONALES"/>
    <n v="1611"/>
    <s v="IMPACTO AL SALARIO EN EL TRANSCURSO DEL AÑO"/>
    <n v="0"/>
    <s v="SIN DESCRIPCIÓN PARA DESTINOS 00"/>
    <n v="47000000"/>
    <n v="5000000"/>
    <n v="0"/>
    <n v="0"/>
    <n v="0"/>
    <n v="0"/>
    <n v="0"/>
    <n v="47000000"/>
    <n v="27000000"/>
    <n v="0"/>
    <n v="0"/>
    <n v="20000000"/>
  </r>
  <r>
    <s v="1.1-00-2105_21822012_21211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2000"/>
    <s v="MATERIALES Y SUMINISTROS"/>
    <n v="2111"/>
    <s v="MATERIALES, ÚTILES Y EQUIPOS MENORES DE OFICINA"/>
    <n v="0"/>
    <s v="SIN DESCRIPCIÓN PARA DESTINOS 00"/>
    <n v="1454764.23"/>
    <n v="1300000"/>
    <n v="1451045.69"/>
    <n v="1333483.75"/>
    <n v="678252.42"/>
    <n v="493698.31"/>
    <n v="130471.16"/>
    <n v="3718.5400000000373"/>
    <n v="0"/>
    <n v="0"/>
    <n v="0"/>
    <n v="1454764.23"/>
  </r>
  <r>
    <s v="1.1-00-2105_21822012_2132910"/>
    <s v="1.1-00-21"/>
    <x v="0"/>
    <s v="1.3.4"/>
    <s v="FUNCIÓN PÚBLICA"/>
    <s v="M"/>
    <s v="05_21"/>
    <s v="OFICIALÍA MAYOR"/>
    <n v="8"/>
    <s v="INNOVACIÓN EN LA ADMINISTRACIÓN PÚBLICA"/>
    <s v="012_21"/>
    <s v="DIRECCIÓN GENERAL DE ADMINISTRACIÓN"/>
    <n v="22"/>
    <s v="SERVICIOS CONTRATADOS"/>
    <s v="GASTO CORRIENTE"/>
    <n v="3000"/>
    <s v="SERVICIOS GENERALES"/>
    <n v="3291"/>
    <s v="OTROS ARRENDAMIENTOS"/>
    <n v="0"/>
    <s v="SIN DESCRIPCIÓN PARA DESTINOS 00"/>
    <n v="372667.92"/>
    <n v="100000"/>
    <n v="369187.92"/>
    <n v="369187.92"/>
    <n v="314102.42"/>
    <n v="244502.42"/>
    <n v="244502.42"/>
    <n v="3480"/>
    <n v="0"/>
    <n v="0"/>
    <n v="0"/>
    <n v="372667.92"/>
  </r>
  <r>
    <s v="2.6-06-2102_21110007_21511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111"/>
    <s v="MUEBLES DE OFICINA Y ESTANTERÍA"/>
    <n v="2"/>
    <s v="NOS MOVEMOS SEGURAS - BDP"/>
    <n v="0"/>
    <n v="0"/>
    <n v="0"/>
    <n v="0"/>
    <n v="0"/>
    <n v="0"/>
    <n v="0"/>
    <n v="0"/>
    <n v="0"/>
    <n v="0"/>
    <n v="6000"/>
    <n v="6000"/>
  </r>
  <r>
    <s v="1.1-00-2107_21632017_21252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7_21"/>
    <s v="DIRECCIÓN DE RASTRO"/>
    <n v="32"/>
    <s v="SACRIFICIO DE BOVINOS Y PORCINOS EN EL RASTRO MUNICIPAL"/>
    <s v="GASTO CORRIENTE"/>
    <n v="2000"/>
    <s v="MATERIALES Y SUMINISTROS"/>
    <n v="2521"/>
    <s v="FERTILIZANTES, PESTICIDAS Y OTROS AGROQUÍMICOS"/>
    <n v="0"/>
    <s v="SIN DESCRIPCIÓN PARA DESTINOS 00"/>
    <n v="10000"/>
    <n v="10000"/>
    <n v="0"/>
    <n v="0"/>
    <n v="0"/>
    <n v="0"/>
    <n v="0"/>
    <n v="10000"/>
    <n v="0"/>
    <n v="0"/>
    <n v="0"/>
    <n v="10000"/>
  </r>
  <r>
    <s v="1.1-00-2107_21632017_21291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7_21"/>
    <s v="DIRECCIÓN DE RASTRO"/>
    <n v="32"/>
    <s v="SACRIFICIO DE BOVINOS Y PORCINOS EN EL RASTRO MUNICIPAL"/>
    <s v="GASTO CORRIENTE"/>
    <n v="2000"/>
    <s v="MATERIALES Y SUMINISTROS"/>
    <n v="2911"/>
    <s v="HERRAMIENTAS MENORES"/>
    <n v="0"/>
    <s v="SIN DESCRIPCIÓN PARA DESTINOS 00"/>
    <n v="50000"/>
    <n v="50000"/>
    <n v="45506.8"/>
    <n v="45506.8"/>
    <n v="45506.8"/>
    <n v="45506.8"/>
    <n v="0"/>
    <n v="4493.1999999999971"/>
    <n v="0"/>
    <n v="0"/>
    <n v="0"/>
    <n v="50000"/>
  </r>
  <r>
    <s v="1.1-00-2111_21250028_2125910"/>
    <s v="1.1-00-21"/>
    <x v="0"/>
    <s v="1.3.4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n v="2000"/>
    <s v="MATERIALES Y SUMINISTROS"/>
    <n v="2591"/>
    <s v="OTROS PRODUCTOS QUÍMICOS"/>
    <n v="0"/>
    <s v="SIN DESCRIPCIÓN PARA DESTINOS 00"/>
    <n v="1299964"/>
    <n v="2000000"/>
    <n v="1299963.28"/>
    <n v="1299963.28"/>
    <n v="1299963.28"/>
    <n v="1299963.28"/>
    <n v="0"/>
    <n v="0.71999999997206032"/>
    <n v="0"/>
    <n v="0"/>
    <n v="0"/>
    <n v="1299964"/>
  </r>
  <r>
    <s v="1.1-00-2111_21250028_2132910"/>
    <s v="1.1-00-21"/>
    <x v="0"/>
    <s v="1.3.4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n v="3000"/>
    <s v="SERVICIOS GENERALES"/>
    <n v="3291"/>
    <s v="OTROS ARRENDAMIENTOS"/>
    <n v="0"/>
    <s v="SIN DESCRIPCIÓN PARA DESTINOS 00"/>
    <n v="47100"/>
    <n v="0"/>
    <n v="46629.68"/>
    <n v="46629.68"/>
    <n v="46629.68"/>
    <n v="46629.68"/>
    <n v="46629.68"/>
    <n v="470.31999999999971"/>
    <n v="0"/>
    <n v="0"/>
    <n v="0"/>
    <n v="47100"/>
  </r>
  <r>
    <s v="1.1-00-2111_21250028_2133910"/>
    <s v="1.1-00-21"/>
    <x v="0"/>
    <s v="1.3.4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n v="3000"/>
    <s v="SERVICIOS GENERALES"/>
    <n v="3391"/>
    <s v="SERVICIOS PROFESIONALES, CIENTÍFICOS Y TÉCNICOS INTEGRALES"/>
    <n v="0"/>
    <s v="SIN DESCRIPCIÓN PARA DESTINOS 00"/>
    <n v="316900"/>
    <n v="90000"/>
    <n v="312000"/>
    <n v="312000"/>
    <n v="290000"/>
    <n v="290000"/>
    <n v="0"/>
    <n v="4900"/>
    <n v="0"/>
    <n v="0"/>
    <n v="0"/>
    <n v="316900"/>
  </r>
  <r>
    <s v="1.1-00-2111_21250028_2138210"/>
    <s v="1.1-00-21"/>
    <x v="0"/>
    <s v="1.3.4"/>
    <s v="FUNCIÓN PÚBLICA"/>
    <s v="E"/>
    <s v="11_21"/>
    <s v="COORDINACIÓN GENERAL DE GESTIÓN INTEGRAL DE LA CIUDAD"/>
    <n v="2"/>
    <s v="GESTIÓN SOSTENIBLE DE LA CIUDAD"/>
    <s v="028_21"/>
    <s v="DIRECCIÓN DE PROYECTO CAJITITLAN"/>
    <n v="50"/>
    <s v="QUEMAS AGRICOLAS E INCENDIOS FORESTALES PREVENIDOS"/>
    <s v="GASTO CORRIENTE"/>
    <n v="3000"/>
    <s v="SERVICIOS GENERALES"/>
    <n v="3821"/>
    <s v="GASTOS DE ORDEN  SOCIAL Y CULTURAL"/>
    <n v="0"/>
    <s v="SIN DESCRIPCIÓN PARA DESTINOS 00"/>
    <n v="370000"/>
    <n v="0"/>
    <n v="0"/>
    <n v="0"/>
    <n v="0"/>
    <n v="0"/>
    <n v="0"/>
    <n v="370000"/>
    <n v="0"/>
    <n v="0"/>
    <n v="0"/>
    <n v="370000"/>
  </r>
  <r>
    <s v="2.6-08-2004_21819011_2139210"/>
    <s v="2.6-08-20"/>
    <x v="22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6006.42"/>
    <n v="0"/>
    <n v="12017.12"/>
    <n v="12017.12"/>
    <n v="12017.12"/>
    <n v="12017.12"/>
    <n v="12017.12"/>
    <n v="-6010.7000000000007"/>
    <n v="0"/>
    <n v="0"/>
    <n v="6010.7000000000007"/>
    <n v="12017.12"/>
  </r>
  <r>
    <s v="2.5-02-2107_21631016_2131110"/>
    <s v="2.5-02-21"/>
    <x v="2"/>
    <s v="1.3.4"/>
    <s v="FUNCIÓN PÚBLICA"/>
    <s v="E"/>
    <s v="07_21"/>
    <s v="COORDINACIÓN GENERAL DE SERVICIOS MUNICIPALES"/>
    <n v="6"/>
    <s v="CALIDAD EN LOS SERVICIOS PÚBLICOS E INFRAESTRUCTURA"/>
    <s v="016_21"/>
    <s v="DIRECCIÓN DE ALUMBRADO PÚBLICO"/>
    <n v="31"/>
    <s v="SERVICIO DE MANTENIMIENTO DE ALUMBRADO PÚBLICO"/>
    <s v="GASTO CORRIENTE"/>
    <n v="3000"/>
    <s v="SERVICIOS GENERALES"/>
    <n v="3111"/>
    <s v="ENERGÍA ELÉCTRICA"/>
    <n v="0"/>
    <s v="SIN DESCRIPCIÓN PARA DESTINOS 00"/>
    <n v="69000000"/>
    <n v="69000000"/>
    <n v="45314940.329999998"/>
    <n v="37948299.710000001"/>
    <n v="37948299.710000001"/>
    <n v="37948299.710000001"/>
    <n v="37948299.710000001"/>
    <n v="23685059.670000002"/>
    <n v="0"/>
    <n v="0"/>
    <n v="0"/>
    <n v="69000000"/>
  </r>
  <r>
    <s v="1.1-00-2107_21631016_2124610"/>
    <s v="1.1-00-21"/>
    <x v="0"/>
    <s v="1.3.4"/>
    <s v="FUNCIÓN PÚBLICA"/>
    <s v="E"/>
    <s v="07_21"/>
    <s v="COORDINACIÓN GENERAL DE SERVICIOS MUNICIPALES"/>
    <n v="6"/>
    <s v="CALIDAD EN LOS SERVICIOS PÚBLICOS E INFRAESTRUCTURA"/>
    <s v="016_21"/>
    <s v="DIRECCIÓN DE ALUMBRADO PÚBLICO"/>
    <n v="31"/>
    <s v="SERVICIO DE MANTENIMIENTO DE ALUMBRADO PÚBLICO"/>
    <s v="GASTO CORRIENTE"/>
    <n v="2000"/>
    <s v="MATERIALES Y SUMINISTROS"/>
    <n v="2461"/>
    <s v="MATERIAL ELÉCTRICO Y ELECTRÓNICO"/>
    <n v="0"/>
    <s v="SIN DESCRIPCIÓN PARA DESTINOS 00"/>
    <n v="6199738.8200000003"/>
    <n v="6000000"/>
    <n v="6198910.4500000002"/>
    <n v="6116180.0700000003"/>
    <n v="5088252.45"/>
    <n v="5088252.45"/>
    <n v="3905346.4"/>
    <n v="828.37000000011176"/>
    <n v="0"/>
    <n v="0"/>
    <n v="0"/>
    <n v="6199738.8200000003"/>
  </r>
  <r>
    <s v="1.1-00-2106_21925014_2144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4_21"/>
    <s v="DIRECCIÓN DE AGENCIAS Y DELEGACIONES"/>
    <n v="25"/>
    <s v="APOYO A LAS AGENCIAS Y DELEGACIONES DEL MUNICIPIO"/>
    <s v="GASTO CORRIENTE"/>
    <n v="4000"/>
    <s v="TRANSFERENCIAS, ASIGNACIONES, SUBSIDIOS Y OTRAS AYUDAS"/>
    <n v="4411"/>
    <s v="AYUDAS SOCIALES A PERSONAS"/>
    <n v="0"/>
    <s v="SIN DESCRIPCIÓN PARA DESTINOS 00"/>
    <n v="4000000"/>
    <n v="4000000"/>
    <n v="0"/>
    <n v="0"/>
    <n v="0"/>
    <n v="0"/>
    <n v="0"/>
    <n v="4000000"/>
    <n v="0"/>
    <n v="0"/>
    <n v="0"/>
    <n v="4000000"/>
  </r>
  <r>
    <s v="1.1-00-2103_21117010_2121510"/>
    <s v="1.1-00-21"/>
    <x v="0"/>
    <s v="1.3.5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n v="2000"/>
    <s v="MATERIALES Y SUMINISTROS"/>
    <n v="2151"/>
    <s v="MATERIAL IMPRESO E INFORMACIÓN DIGITAL"/>
    <n v="0"/>
    <s v="SIN DESCRIPCIÓN PARA DESTINOS 00"/>
    <n v="8352"/>
    <n v="0"/>
    <n v="0"/>
    <n v="0"/>
    <n v="0"/>
    <n v="0"/>
    <n v="0"/>
    <n v="8352"/>
    <n v="0"/>
    <n v="0"/>
    <n v="0"/>
    <n v="8352"/>
  </r>
  <r>
    <s v="1.1-00-2103_21117010_2121810"/>
    <s v="1.1-00-21"/>
    <x v="0"/>
    <s v="1.3.5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n v="2000"/>
    <s v="MATERIALES Y SUMINISTROS"/>
    <n v="2181"/>
    <s v="MATERIALES PARA EL REGISTRO E IDENTIFICACIÓN DE BIENES Y PERSONAS"/>
    <n v="0"/>
    <s v="SIN DESCRIPCIÓN PARA DESTINOS 00"/>
    <n v="150648"/>
    <n v="174000"/>
    <n v="19000.8"/>
    <n v="19000.8"/>
    <n v="19000.8"/>
    <n v="19000.8"/>
    <n v="19000.8"/>
    <n v="131647.20000000001"/>
    <n v="0"/>
    <n v="0"/>
    <n v="0"/>
    <n v="150648"/>
  </r>
  <r>
    <s v="1.1-00-2103_21117010_2122110"/>
    <s v="1.1-00-21"/>
    <x v="0"/>
    <s v="1.3.5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n v="2000"/>
    <s v="MATERIALES Y SUMINISTROS"/>
    <n v="2211"/>
    <s v="PRODUCTOS ALIMENTICIOS PARA PERSONAS"/>
    <n v="0"/>
    <s v="SIN DESCRIPCIÓN PARA DESTINOS 00"/>
    <n v="15000"/>
    <n v="0"/>
    <n v="6646.8"/>
    <n v="6646.8"/>
    <n v="6646.8"/>
    <n v="6646.8"/>
    <n v="6646.8"/>
    <n v="8353.2000000000007"/>
    <n v="0"/>
    <n v="0"/>
    <n v="0"/>
    <n v="15000"/>
  </r>
  <r>
    <s v="1.1-00-2103_21117010_2133110"/>
    <s v="1.1-00-21"/>
    <x v="0"/>
    <s v="1.3.5"/>
    <s v="ASUNTOS JURÍDICOS"/>
    <s v="O"/>
    <s v="03_21"/>
    <s v="SINDICATURA"/>
    <n v="1"/>
    <s v="CULTURA DE PAZ Y DERECHOS HUMANOS (TRANSVERSAL)"/>
    <s v="010_21"/>
    <s v="DESPACHO DE LA SINDICATURA"/>
    <n v="17"/>
    <s v="DEFENSORÍA LEGAL"/>
    <s v="GASTO CORRIENTE"/>
    <n v="3000"/>
    <s v="SERVICIOS GENERALES"/>
    <n v="3311"/>
    <s v="SERVICIOS LEGALES, DE CONTABILIDAD, AUDITORÍA Y RELACIONADOS"/>
    <n v="0"/>
    <s v="SIN DESCRIPCIÓN PARA DESTINOS 00"/>
    <n v="2438400"/>
    <n v="2500000"/>
    <n v="1424192"/>
    <n v="1424192"/>
    <n v="820992"/>
    <n v="820992"/>
    <n v="269992"/>
    <n v="1014208"/>
    <n v="0"/>
    <n v="0"/>
    <n v="0"/>
    <n v="2438400"/>
  </r>
  <r>
    <s v="2.6-06-2102_21110007_21521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211"/>
    <s v="EQUIPOS Y APARATOS AUDIOVISUALES"/>
    <n v="2"/>
    <s v="NOS MOVEMOS SEGURAS - BDP"/>
    <n v="0"/>
    <n v="0"/>
    <n v="0"/>
    <n v="0"/>
    <n v="0"/>
    <n v="0"/>
    <n v="0"/>
    <n v="0"/>
    <n v="0"/>
    <n v="0"/>
    <n v="10000"/>
    <n v="10000"/>
  </r>
  <r>
    <s v="1.1-00-2102_2119006_2135710"/>
    <s v="1.1-00-21"/>
    <x v="0"/>
    <s v="1.3.4"/>
    <s v="FUNCIÓN PÚBLICA"/>
    <s v="O"/>
    <s v="02_21"/>
    <s v="SECRETARÍA GENERAL DEL AYUNTAMIENTO"/>
    <n v="1"/>
    <s v="CULTURA DE PAZ Y DERECHOS HUMANOS (TRANSVERSAL)"/>
    <s v="006_21"/>
    <s v="DESPACHO DE LA SECRETARÍA GENERAL"/>
    <n v="9"/>
    <s v="CARTA DE RESIDENCIA Y/O PROCEDENCIA"/>
    <s v="GASTO CORRIENTE"/>
    <n v="3000"/>
    <s v="SERVICIOS GENERALES"/>
    <n v="3571"/>
    <s v="INSTALACIÓN, REPARACIÓN Y MANTENIMIENTO DE MAQUINARIA, OTROS EQUIPOS Y HERRAMIENTA"/>
    <n v="0"/>
    <s v="SIN DESCRIPCIÓN PARA DESTINOS 00"/>
    <n v="5044368.4800000004"/>
    <n v="5044368.4800000004"/>
    <n v="2913588.16"/>
    <n v="2913588.16"/>
    <n v="1589229.9"/>
    <n v="1589229.9"/>
    <n v="1589229.9"/>
    <n v="2130780.3200000003"/>
    <n v="0"/>
    <n v="0"/>
    <n v="0"/>
    <n v="5044368.4800000004"/>
  </r>
  <r>
    <s v="1.1-00-2102_2119006_2158110"/>
    <s v="1.1-00-21"/>
    <x v="0"/>
    <s v="1.3.4"/>
    <s v="FUNCIÓN PÚBLICA"/>
    <s v="O"/>
    <s v="02_21"/>
    <s v="SECRETARÍA GENERAL DEL AYUNTAMIENTO"/>
    <n v="1"/>
    <s v="CULTURA DE PAZ Y DERECHOS HUMANOS (TRANSVERSAL)"/>
    <s v="006_21"/>
    <s v="DESPACHO DE LA SECRETARÍA GENERAL"/>
    <n v="9"/>
    <s v="CARTA DE RESIDENCIA Y/O PROCEDENCIA"/>
    <s v="GASTO DE CAPITAL"/>
    <n v="5000"/>
    <s v="BIENES MUEBLES, INMUEBLES E INTANGIBLES"/>
    <n v="5811"/>
    <s v="TERRENOS"/>
    <n v="0"/>
    <s v="SIN DESCRIPCIÓN PARA DESTINOS 00"/>
    <n v="46800000"/>
    <n v="46800000"/>
    <n v="37539448.57"/>
    <n v="37539448.57"/>
    <n v="37539448.57"/>
    <n v="34651798.68"/>
    <n v="34651798.68"/>
    <n v="9260551.4299999997"/>
    <n v="9260551.4299999997"/>
    <n v="0"/>
    <n v="0"/>
    <n v="37539448.57"/>
  </r>
  <r>
    <s v="2.6-09-2004_21819011_2139210"/>
    <s v="2.6-09-20"/>
    <x v="23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3000.42"/>
    <n v="0"/>
    <n v="3002.92"/>
    <n v="3002.92"/>
    <n v="3002.92"/>
    <n v="3002.92"/>
    <n v="3002.92"/>
    <n v="-2.5"/>
    <n v="0"/>
    <n v="0"/>
    <n v="2.5"/>
    <n v="3002.92"/>
  </r>
  <r>
    <s v="1.5-01-2101_2181001_2127210"/>
    <s v="1.5-01-21"/>
    <x v="20"/>
    <s v="1.3.4"/>
    <s v="FUNCIÓN PÚBLICA"/>
    <s v="P"/>
    <s v="01_21"/>
    <s v="PRESIDENCIA MUNICIPAL"/>
    <n v="8"/>
    <s v="INNOVACIÓN EN LA ADMINISTRACIÓN PÚBLICA"/>
    <s v="001_21"/>
    <s v="DESPACHO DE LA JEFATURA DE GABINETE"/>
    <n v="1"/>
    <s v="PROGRAMAS SOCIALES MUNICIPALES EVALUADOS DE MANERA INTERNA Y EXTERNA"/>
    <s v="GASTO CORRIENTE"/>
    <n v="2000"/>
    <s v="MATERIALES Y SUMINISTROS"/>
    <n v="2721"/>
    <s v="PRENDAS DE SEGURIDAD Y PROTECCIÓN PERSONAL"/>
    <n v="0"/>
    <s v="SIN DESCRIPCIÓN PARA DESTINOS 00"/>
    <n v="0"/>
    <n v="0"/>
    <n v="0"/>
    <n v="0"/>
    <n v="0"/>
    <n v="0"/>
    <n v="0"/>
    <n v="0"/>
    <n v="0"/>
    <n v="0"/>
    <n v="0"/>
    <n v="0"/>
  </r>
  <r>
    <s v="1.1-00-2101_2181001_2127110"/>
    <s v="1.1-00-21"/>
    <x v="0"/>
    <s v="1.3.4"/>
    <s v="FUNCIÓN PÚBLICA"/>
    <s v="P"/>
    <s v="01_21"/>
    <s v="PRESIDENCIA MUNICIPAL"/>
    <n v="8"/>
    <s v="INNOVACIÓN EN LA ADMINISTRACIÓN PÚBLICA"/>
    <s v="001_21"/>
    <s v="DESPACHO DE LA JEFATURA DE GABINETE"/>
    <n v="1"/>
    <s v="PROGRAMAS SOCIALES MUNICIPALES EVALUADOS DE MANERA INTERNA Y EXTERNA"/>
    <s v="GASTO CORRIENTE"/>
    <n v="2000"/>
    <s v="MATERIALES Y SUMINISTROS"/>
    <n v="2711"/>
    <s v="VESTUARIO Y UNIFORMES"/>
    <n v="0"/>
    <s v="SIN DESCRIPCIÓN PARA DESTINOS 00"/>
    <n v="0"/>
    <n v="0"/>
    <n v="0"/>
    <n v="0"/>
    <n v="0"/>
    <n v="0"/>
    <n v="0"/>
    <n v="0"/>
    <n v="0"/>
    <n v="0"/>
    <n v="0"/>
    <n v="0"/>
  </r>
  <r>
    <s v="1.1-00-2101_2182001_2136510"/>
    <s v="1.1-00-21"/>
    <x v="0"/>
    <s v="1.3.4"/>
    <s v="FUNCIÓN PÚBLICA"/>
    <s v="P"/>
    <s v="01_21"/>
    <s v="PRESIDENCIA MUNICIPAL"/>
    <n v="8"/>
    <s v="INNOVACIÓN EN LA ADMINISTRACIÓN PÚBLICA"/>
    <s v="001_21"/>
    <s v="DESPACHO DE LA JEFATURA DE GABINETE"/>
    <n v="2"/>
    <s v="SERVIDORES PUBLCIOS MUNICIPALES CAPACITADOS"/>
    <s v="GASTO CORRIENTE"/>
    <n v="3000"/>
    <s v="SERVICIOS GENERALES"/>
    <n v="3651"/>
    <s v="SERVICIOS DE LA INDUSTRIA FÍLMICA, DEL SONIDO Y DEL VIDEO"/>
    <n v="0"/>
    <s v="SIN DESCRIPCIÓN PARA DESTINOS 00"/>
    <n v="5775000"/>
    <n v="6000000"/>
    <n v="2336994.0099999998"/>
    <n v="2336994.0099999998"/>
    <n v="1038664.04"/>
    <n v="1038664.04"/>
    <n v="778998.03"/>
    <n v="3438005.99"/>
    <n v="0"/>
    <n v="0"/>
    <n v="0"/>
    <n v="5775000"/>
  </r>
  <r>
    <s v="1.1-00-2101_2182001_2136610"/>
    <s v="1.1-00-21"/>
    <x v="0"/>
    <s v="1.3.4"/>
    <s v="FUNCIÓN PÚBLICA"/>
    <s v="P"/>
    <s v="01_21"/>
    <s v="PRESIDENCIA MUNICIPAL"/>
    <n v="8"/>
    <s v="INNOVACIÓN EN LA ADMINISTRACIÓN PÚBLICA"/>
    <s v="001_21"/>
    <s v="DESPACHO DE LA JEFATURA DE GABINETE"/>
    <n v="2"/>
    <s v="SERVIDORES PUBLCIOS MUNICIPALES CAPACITADOS"/>
    <s v="GASTO CORRIENTE"/>
    <n v="3000"/>
    <s v="SERVICIOS GENERALES"/>
    <n v="3661"/>
    <s v="SERVICIO DE CREACIÓN Y DIFUSIÓN DE CONTENIDO EXCLUSIVAMENTE A  TRAVÉS DE INTERNET"/>
    <n v="0"/>
    <s v="SIN DESCRIPCIÓN PARA DESTINOS 00"/>
    <n v="6000000"/>
    <n v="6000000"/>
    <n v="4717805.05"/>
    <n v="4717805.05"/>
    <n v="3160465.88"/>
    <n v="2641352.8199999998"/>
    <n v="2082252.24"/>
    <n v="1282194.9500000002"/>
    <n v="0"/>
    <n v="0"/>
    <n v="0"/>
    <n v="6000000"/>
  </r>
  <r>
    <s v="1.1-00-2106_21923013_2144111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n v="4000"/>
    <s v="TRANSFERENCIAS, ASIGNACIONES, SUBSIDIOS Y OTRAS AYUDAS"/>
    <n v="4411"/>
    <s v="AYUDAS SOCIALES A PERSONAS"/>
    <n v="1"/>
    <s v="ESTANCIAS INFANTILES"/>
    <n v="377342.09"/>
    <n v="0"/>
    <n v="290000"/>
    <n v="290000"/>
    <n v="290000"/>
    <n v="78500"/>
    <n v="0"/>
    <n v="87342.090000000026"/>
    <n v="0"/>
    <n v="0"/>
    <n v="622657.90999999992"/>
    <n v="1000000"/>
  </r>
  <r>
    <s v="1.1-00-2106_21923013_21221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n v="2000"/>
    <s v="MATERIALES Y SUMINISTROS"/>
    <n v="2211"/>
    <s v="PRODUCTOS ALIMENTICIOS PARA PERSONAS"/>
    <n v="0"/>
    <s v="SIN DESCRIPCIÓN PARA DESTINOS 00"/>
    <n v="26880"/>
    <n v="50000"/>
    <n v="0"/>
    <n v="0"/>
    <n v="0"/>
    <n v="0"/>
    <n v="0"/>
    <n v="26880"/>
    <n v="0"/>
    <n v="0"/>
    <n v="0"/>
    <n v="26880"/>
  </r>
  <r>
    <s v="1.1-00-2106_21923013_21323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n v="3000"/>
    <s v="SERVICIOS GENERALES"/>
    <n v="3231"/>
    <s v="ARRENDAMIENTO DE MOBILIARIO Y EQUIPO DE ADMINISTRACIÓN, EDUCACIONAL Y RECREATIVO"/>
    <n v="0"/>
    <s v="SIN DESCRIPCIÓN PARA DESTINOS 00"/>
    <n v="0"/>
    <n v="0"/>
    <n v="0"/>
    <n v="0"/>
    <n v="0"/>
    <n v="0"/>
    <n v="0"/>
    <n v="0"/>
    <n v="0"/>
    <n v="0"/>
    <n v="0"/>
    <n v="0"/>
  </r>
  <r>
    <s v="1.1-00-2106_21923013_21329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n v="3000"/>
    <s v="SERVICIOS GENERALES"/>
    <n v="3291"/>
    <s v="OTROS ARRENDAMIENTOS"/>
    <n v="0"/>
    <s v="SIN DESCRIPCIÓN PARA DESTINOS 00"/>
    <n v="8120"/>
    <n v="0"/>
    <n v="8120"/>
    <n v="8120"/>
    <n v="8120"/>
    <n v="8120"/>
    <n v="8120"/>
    <n v="0"/>
    <n v="0"/>
    <n v="0"/>
    <n v="0"/>
    <n v="8120"/>
  </r>
  <r>
    <s v="1.1-00-2106_21923013_21332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3"/>
    <s v="ADMINISTRACIÓN GENERAL DE LA COORDINACIÓN GENERAL DE PARTICIPACIÓN CIUDADANA Y CONSTRUCCIÓN DE COMUN"/>
    <s v="GASTO CORRIENTE"/>
    <n v="3000"/>
    <s v="SERVICIOS GENERALES"/>
    <n v="3321"/>
    <s v="SERVICIOS DE DISEÑO, ARQUITECTURA, INGENIERÍA Y ACTIVIDADES RELACIONADAS"/>
    <n v="0"/>
    <s v="SIN DESCRIPCIÓN PARA DESTINOS 00"/>
    <n v="15000"/>
    <n v="0"/>
    <n v="0"/>
    <n v="0"/>
    <n v="0"/>
    <n v="0"/>
    <n v="0"/>
    <n v="15000"/>
    <n v="0"/>
    <n v="0"/>
    <n v="0"/>
    <n v="15000"/>
  </r>
  <r>
    <s v="1.1-00-2106_21924013_2144310"/>
    <s v="1.1-00-21"/>
    <x v="0"/>
    <s v="2.7.1"/>
    <s v="OTROS ASUNTOS SOCIALES"/>
    <s v="S"/>
    <s v="06_21"/>
    <s v="COORDINACIÓN GENERAL DE PARTICIPACIÓN CIUDADANA Y CONSTRUCCIÓN DE COMUNIDAD"/>
    <n v="9"/>
    <s v="CIUDAD CULTA, RECREATIVA Y PARTICIPATIVA"/>
    <s v="013_21"/>
    <s v="DESPACHO DE LA COORDINACIÓN GENERAL DE P"/>
    <n v="24"/>
    <s v="APOYO A INSTITUCIONES EDUCATIVAS"/>
    <s v="GASTO CORRIENTE"/>
    <n v="4000"/>
    <s v="TRANSFERENCIAS, ASIGNACIONES, SUBSIDIOS Y OTRAS AYUDAS"/>
    <n v="4431"/>
    <s v="AYUDAS SOCIALES A INSTITUCIONES DE ENSEÑANZA"/>
    <n v="0"/>
    <s v="SIN DESCRIPCIÓN PARA DESTINOS 00"/>
    <n v="3800000"/>
    <n v="3800000"/>
    <n v="1585432"/>
    <n v="1585432"/>
    <n v="1585432"/>
    <n v="1297210"/>
    <n v="1297210"/>
    <n v="2214568"/>
    <n v="0"/>
    <n v="0"/>
    <n v="0"/>
    <n v="3800000"/>
  </r>
  <r>
    <s v="1.1-00-2107_21439021_2129110"/>
    <s v="1.1-00-21"/>
    <x v="0"/>
    <s v="2.1.5"/>
    <s v="PROTECCIÓN DE LA DIVERSIDAD BIOLÓGICA Y DEL PAISAJE"/>
    <s v="R"/>
    <s v="07_21"/>
    <s v="COORDINACIÓN GENERAL DE SERVICIOS MUNICIPALES"/>
    <n v="4"/>
    <s v="DESARROLLO SUSTENTABLE DE LA CIUDAD"/>
    <s v="021_21"/>
    <s v="UNIDAD DE ACOPIO Y SALUD ANIMAL MUNICIPA"/>
    <n v="39"/>
    <s v="CONTROL DE FELINOS, CANINOS Y VIDA SILVESTRE EN EL MUNICIPIO"/>
    <s v="GASTO CORRIENTE"/>
    <n v="2000"/>
    <s v="MATERIALES Y SUMINISTROS"/>
    <n v="2911"/>
    <s v="HERRAMIENTAS MENORES"/>
    <n v="0"/>
    <s v="SIN DESCRIPCIÓN PARA DESTINOS 00"/>
    <n v="10000"/>
    <n v="10000"/>
    <n v="12521.04"/>
    <n v="9737.0400000000009"/>
    <n v="1456.96"/>
    <n v="1456.96"/>
    <n v="0"/>
    <n v="-2521.0400000000009"/>
    <n v="0"/>
    <n v="0"/>
    <n v="2521.0400000000009"/>
    <n v="12521.04"/>
  </r>
  <r>
    <s v="1.1-00-2109_21742023_21222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n v="2000"/>
    <s v="MATERIALES Y SUMINISTROS"/>
    <n v="2221"/>
    <s v="PRODUCTOS ALIMENTICIOS PARA ANIMALES"/>
    <n v="0"/>
    <s v="SIN DESCRIPCIÓN PARA DESTINOS 00"/>
    <n v="79970"/>
    <n v="0"/>
    <n v="76000"/>
    <n v="76000"/>
    <n v="0"/>
    <n v="0"/>
    <n v="0"/>
    <n v="3970"/>
    <n v="0"/>
    <n v="0"/>
    <n v="0"/>
    <n v="79970"/>
  </r>
  <r>
    <s v="1.1-00-2109_21742023_21235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n v="2000"/>
    <s v="MATERIALES Y SUMINISTROS"/>
    <n v="2351"/>
    <s v="PRODUCTOS QUÍMICOS, FARMACÉUTICOS Y DE LABORATORIO ADQUIRIDOS COMO MATERIA PRIMA"/>
    <n v="0"/>
    <s v="SIN DESCRIPCIÓN PARA DESTINOS 00"/>
    <n v="438571.03"/>
    <n v="400000"/>
    <n v="437353.03"/>
    <n v="437353.03"/>
    <n v="380049.03"/>
    <n v="380049.03"/>
    <n v="182613.92"/>
    <n v="1218"/>
    <n v="0"/>
    <n v="0"/>
    <n v="0"/>
    <n v="438571.03"/>
  </r>
  <r>
    <s v="1.1-00-2109_21742023_21239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n v="2000"/>
    <s v="MATERIALES Y SUMINISTROS"/>
    <n v="2391"/>
    <s v="OTROS PRODUCTOS ADQUIRIDOS COMO MATERIA PRIMA"/>
    <n v="0"/>
    <s v="SIN DESCRIPCIÓN PARA DESTINOS 00"/>
    <n v="500000"/>
    <n v="500000"/>
    <n v="497200"/>
    <n v="497200"/>
    <n v="248600"/>
    <n v="248600"/>
    <n v="0"/>
    <n v="2800"/>
    <n v="0"/>
    <n v="0"/>
    <n v="0"/>
    <n v="500000"/>
  </r>
  <r>
    <s v="1.1-00-2109_21742023_21249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n v="2000"/>
    <s v="MATERIALES Y SUMINISTROS"/>
    <n v="2491"/>
    <s v="OTROS MATERIALES Y ARTÍCULOS DE CONSTRUCCIÓN Y REPARACIÓN"/>
    <n v="0"/>
    <s v="SIN DESCRIPCIÓN PARA DESTINOS 00"/>
    <n v="49416"/>
    <n v="0"/>
    <n v="45704"/>
    <n v="45704"/>
    <n v="0"/>
    <n v="0"/>
    <n v="0"/>
    <n v="3712"/>
    <n v="0"/>
    <n v="0"/>
    <n v="0"/>
    <n v="49416"/>
  </r>
  <r>
    <s v="1.1-00-2109_21742023_21271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CORRIENTE"/>
    <n v="2000"/>
    <s v="MATERIALES Y SUMINISTROS"/>
    <n v="2711"/>
    <s v="VESTUARIO Y UNIFORMES"/>
    <n v="0"/>
    <s v="SIN DESCRIPCIÓN PARA DESTINOS 00"/>
    <n v="21543.52"/>
    <n v="0"/>
    <n v="21543.52"/>
    <n v="21543.52"/>
    <n v="0"/>
    <n v="0"/>
    <n v="0"/>
    <n v="0"/>
    <n v="0"/>
    <n v="0"/>
    <n v="0"/>
    <n v="21543.52"/>
  </r>
  <r>
    <s v="1.1-00-2109_21742023_21515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n v="5000"/>
    <s v="BIENES MUEBLES, INMUEBLES E INTANGIBLES"/>
    <n v="5151"/>
    <s v="EQUIPO DE CÓMPUTO DE TECNOLOGÍAS DE LA INFORMACIÓN"/>
    <n v="0"/>
    <s v="SIN DESCRIPCIÓN PARA DESTINOS 00"/>
    <n v="0"/>
    <n v="0"/>
    <n v="0"/>
    <n v="0"/>
    <n v="0"/>
    <n v="0"/>
    <n v="0"/>
    <n v="0"/>
    <n v="0"/>
    <n v="0"/>
    <n v="0"/>
    <n v="0"/>
  </r>
  <r>
    <s v="1.1-00-2109_21742023_21521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n v="5000"/>
    <s v="BIENES MUEBLES, INMUEBLES E INTANGIBLES"/>
    <n v="5211"/>
    <s v="EQUIPOS Y APARATOS AUDIOVISUALES"/>
    <n v="0"/>
    <s v="SIN DESCRIPCIÓN PARA DESTINOS 00"/>
    <n v="0"/>
    <n v="0"/>
    <n v="0"/>
    <n v="0"/>
    <n v="0"/>
    <n v="0"/>
    <n v="0"/>
    <n v="0"/>
    <n v="0"/>
    <n v="0"/>
    <n v="0"/>
    <n v="0"/>
  </r>
  <r>
    <s v="1.1-00-2109_21742023_21523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n v="5000"/>
    <s v="BIENES MUEBLES, INMUEBLES E INTANGIBLES"/>
    <n v="5231"/>
    <s v="CÁMARAS FOTOGRÁFICAS Y DE VIDEO"/>
    <n v="0"/>
    <s v="SIN DESCRIPCIÓN PARA DESTINOS 00"/>
    <n v="37468"/>
    <n v="0"/>
    <n v="37468"/>
    <n v="0"/>
    <n v="0"/>
    <n v="0"/>
    <n v="0"/>
    <n v="0"/>
    <n v="0"/>
    <n v="0"/>
    <n v="0"/>
    <n v="37468"/>
  </r>
  <r>
    <s v="1.1-00-2109_21742023_21561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2"/>
    <s v="ADMINISTRACIÓN DEL DESPACHO"/>
    <s v="GASTO DE CAPITAL"/>
    <n v="5000"/>
    <s v="BIENES MUEBLES, INMUEBLES E INTANGIBLES"/>
    <n v="5611"/>
    <s v="MAQUINARIA Y EQUIPO AGROPECUARIO"/>
    <n v="0"/>
    <s v="SIN DESCRIPCIÓN PARA DESTINOS 00"/>
    <n v="18444"/>
    <n v="0"/>
    <n v="14529"/>
    <n v="14529"/>
    <n v="14529"/>
    <n v="0"/>
    <n v="0"/>
    <n v="3915"/>
    <n v="0"/>
    <n v="0"/>
    <n v="0"/>
    <n v="18444"/>
  </r>
  <r>
    <s v="1.1-00-2109_21743023_21326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n v="3000"/>
    <s v="SERVICIOS GENERALES"/>
    <n v="3261"/>
    <s v="ARRENDAMIENTO DE MAQUINARIA, OTROS EQUIPOS Y HERRAMIENTAS"/>
    <n v="0"/>
    <s v="SIN DESCRIPCIÓN PARA DESTINOS 00"/>
    <n v="550000"/>
    <n v="550000"/>
    <n v="478065"/>
    <n v="478065"/>
    <n v="248593.8"/>
    <n v="248593.8"/>
    <n v="248593.8"/>
    <n v="71935"/>
    <n v="0"/>
    <n v="0"/>
    <n v="0"/>
    <n v="550000"/>
  </r>
  <r>
    <s v="1.1-00-2109_21743023_2132611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n v="3000"/>
    <s v="SERVICIOS GENERALES"/>
    <n v="3261"/>
    <s v="ARRENDAMIENTO DE MAQUINARIA, OTROS EQUIPOS Y HERRAMIENTAS"/>
    <n v="1"/>
    <s v="LIMPIEZA DE MINAS DE BASALTO"/>
    <n v="500000"/>
    <n v="0"/>
    <n v="479500"/>
    <n v="479500"/>
    <n v="479500"/>
    <n v="479500"/>
    <n v="479500"/>
    <n v="20500"/>
    <n v="0"/>
    <n v="0"/>
    <n v="0"/>
    <n v="500000"/>
  </r>
  <r>
    <s v="1.1-00-2109_21743023_213821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n v="3000"/>
    <s v="SERVICIOS GENERALES"/>
    <n v="3821"/>
    <s v="GASTOS DE ORDEN  SOCIAL Y CULTURAL"/>
    <n v="0"/>
    <s v="SIN DESCRIPCIÓN PARA DESTINOS 00"/>
    <n v="537120"/>
    <n v="1500000"/>
    <n v="37120"/>
    <n v="37120"/>
    <n v="37120"/>
    <n v="37120"/>
    <n v="37120"/>
    <n v="500000"/>
    <n v="0"/>
    <n v="0"/>
    <n v="0"/>
    <n v="537120"/>
  </r>
  <r>
    <s v="1.1-00-2109_21743023_2139220"/>
    <s v="1.1-00-21"/>
    <x v="0"/>
    <s v="3.1.1"/>
    <s v="ASUNTOS ECONÓMICOS Y COMERCIALES EN GENERAL"/>
    <s v="E"/>
    <s v="09_21"/>
    <s v="COORDINACIÓN GENERAL DE DESARROLLO ECONÓMICO Y COMBATE A LA DESIGUALDAD"/>
    <n v="7"/>
    <s v="DESARROLLO ECONÓMICO"/>
    <s v="023_21"/>
    <s v="DESPACHO DE LA COORDINACIÓN GENERAL DE D"/>
    <n v="43"/>
    <s v="EVENTOS DE LA COORDINACIÓN GENERAL DE DESARROLLO ECONÓMICO"/>
    <s v="GASTO CORRIENTE"/>
    <n v="3000"/>
    <s v="SERVICIOS GENERALES"/>
    <n v="3922"/>
    <s v="IMPUESTOS Y DERECHOS"/>
    <n v="0"/>
    <s v="SIN DESCRIPCIÓN PARA DESTINOS 00"/>
    <n v="22800"/>
    <n v="0"/>
    <n v="0"/>
    <n v="0"/>
    <n v="0"/>
    <n v="0"/>
    <n v="0"/>
    <n v="22800"/>
    <n v="0"/>
    <n v="0"/>
    <n v="0"/>
    <n v="22800"/>
  </r>
  <r>
    <s v="1.1-00-2116_21956034_2142110"/>
    <s v="1.1-00-21"/>
    <x v="0"/>
    <s v="2.4.1"/>
    <s v="DEPORTE Y RECREACIÓN"/>
    <s v="F"/>
    <s v="16_21"/>
    <s v="CONSEJO MUNICIPAL DEL DEPORTE DE TLAJOMULCO"/>
    <n v="9"/>
    <s v="CIUDAD CULTA, RECREATIVA Y PARTICIPATIVA"/>
    <s v="034_21"/>
    <s v="CONSEJO MUNICIPAL DEL DEPORTE DE TLAJOMU"/>
    <n v="56"/>
    <s v="ACTIVIDADES DEPORTIVAS Y RECREATIVAS EN EL MUNICIPIO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15000000"/>
    <n v="15000000"/>
    <n v="9718867.1099999994"/>
    <n v="9718867.1099999994"/>
    <n v="9718867.1099999994"/>
    <n v="9718867.1099999994"/>
    <n v="9718867.1099999994"/>
    <n v="5281132.8900000006"/>
    <n v="0"/>
    <n v="0"/>
    <n v="0"/>
    <n v="15000000"/>
  </r>
  <r>
    <s v="2.6-05-2108_21341022_2151111"/>
    <s v="2.6-05-21"/>
    <x v="9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DE CAPITAL"/>
    <n v="5000"/>
    <s v="BIENES MUEBLES, INMUEBLES E INTANGIBLES"/>
    <n v="5111"/>
    <s v="MUEBLES DE OFICINA Y ESTANTERÍA"/>
    <n v="1"/>
    <s v="ESTRATEGIA ALE 2021"/>
    <n v="0"/>
    <n v="0"/>
    <n v="5000"/>
    <n v="0"/>
    <n v="0"/>
    <n v="0"/>
    <n v="0"/>
    <n v="-5000"/>
    <n v="0"/>
    <n v="0"/>
    <n v="5000"/>
    <n v="5000"/>
  </r>
  <r>
    <s v="2.6-06-2004_21819011_2139210"/>
    <s v="2.6-06-20"/>
    <x v="24"/>
    <s v="1.3.4"/>
    <s v="FUNCIÓN PÚBLICA"/>
    <s v="M"/>
    <s v="04_21"/>
    <s v="TESORERÍA"/>
    <n v="8"/>
    <s v="INNOVACIÓN EN LA ADMINISTRACIÓN PÚBLICA"/>
    <s v="011_21"/>
    <s v="DIRECCIÓN GENERAL DE INGRESOS"/>
    <n v="19"/>
    <s v="RECURSOS FEDERALES RECIBIDOS"/>
    <s v="GASTO CORRIENTE"/>
    <n v="3000"/>
    <s v="SERVICIOS GENERALES"/>
    <n v="3921"/>
    <s v="Reintegro de Remanentes de Recursos Federales y Estatales"/>
    <n v="0"/>
    <s v="SIN DESCRIPCIÓN PARA DESTINOS 00"/>
    <n v="38748.67"/>
    <n v="0"/>
    <n v="38748.82"/>
    <n v="38748.82"/>
    <n v="38748.82"/>
    <n v="38748.82"/>
    <n v="38748.82"/>
    <n v="-0.15000000000145519"/>
    <n v="0"/>
    <n v="0"/>
    <n v="0.15000000000145519"/>
    <n v="38748.82"/>
  </r>
  <r>
    <s v="1.1-00-2117_21557035_2124710"/>
    <s v="1.1-00-21"/>
    <x v="0"/>
    <s v="2.2.7"/>
    <s v="DESARROLLO REGIONAL"/>
    <s v="R"/>
    <s v="17_21"/>
    <s v="INSTITUTO MUNICIPAL PARA EL MEJORAMIENTO DEL HABITAT"/>
    <n v="5"/>
    <s v="POLÍTICA INTEGRAL DEL AGUA"/>
    <s v="035_21"/>
    <s v="DIRECCIÓN GENERAL DE LABORATORIO URBANO"/>
    <n v="57"/>
    <s v="LABORATORIO URBANO Y VIVIENDA"/>
    <s v="GASTO CORRIENTE"/>
    <n v="2000"/>
    <s v="MATERIALES Y SUMINISTROS"/>
    <n v="2471"/>
    <s v="ARTÍCULOS METÁLICOS PARA LA CONSTRUCCIÓN"/>
    <n v="0"/>
    <s v="SIN DESCRIPCIÓN PARA DESTINOS 00"/>
    <n v="38972.14"/>
    <n v="0"/>
    <n v="40232.129999999997"/>
    <n v="0"/>
    <n v="0"/>
    <n v="0"/>
    <n v="0"/>
    <n v="-1259.989999999998"/>
    <n v="0"/>
    <n v="0"/>
    <n v="1259.989999999998"/>
    <n v="40232.129999999997"/>
  </r>
  <r>
    <s v="2.6-06-2102_21110007_2153211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321"/>
    <s v="INSTRUMENTAL MÉDICO Y DE LABORATORIO"/>
    <n v="1"/>
    <s v="CECOVIM - BDP"/>
    <n v="0"/>
    <n v="0"/>
    <n v="0"/>
    <n v="0"/>
    <n v="0"/>
    <n v="0"/>
    <n v="0"/>
    <n v="0"/>
    <n v="0"/>
    <n v="0"/>
    <n v="4130"/>
    <n v="4130"/>
  </r>
  <r>
    <s v="2.6-06-2102_21110007_2153213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321"/>
    <s v="INSTRUMENTAL MÉDICO Y DE LABORATORIO"/>
    <n v="3"/>
    <s v="EDUCANDO PARA LA IGUALDAD - BDP"/>
    <n v="0"/>
    <n v="0"/>
    <n v="0"/>
    <n v="0"/>
    <n v="0"/>
    <n v="0"/>
    <n v="0"/>
    <n v="0"/>
    <n v="0"/>
    <n v="0"/>
    <n v="2130"/>
    <n v="2130"/>
  </r>
  <r>
    <s v="2.6-06-2102_21110007_2153212"/>
    <s v="2.6-06-21"/>
    <x v="15"/>
    <s v="1.3.4"/>
    <s v="FUNCIÓN PÚBLICA"/>
    <s v="O"/>
    <s v="02_21"/>
    <s v="SECRETARÍA GENERAL DEL AYUNTAMIENTO"/>
    <n v="1"/>
    <s v="CULTURA DE PAZ Y DERECHOS HUMANOS (TRANSVERSAL)"/>
    <s v="007_21"/>
    <s v="DIRECCIÓN GENERAL DE CULTURA DE PAZ"/>
    <n v="10"/>
    <s v="ACTAS DE INSTALACIÓN DE MESAS DE PAZ"/>
    <s v="GASTO DE CAPITAL"/>
    <n v="5000"/>
    <s v="BIENES MUEBLES, INMUEBLES E INTANGIBLES"/>
    <n v="5321"/>
    <s v="INSTRUMENTAL MÉDICO Y DE LABORATORIO"/>
    <n v="2"/>
    <s v="NOS MOVEMOS SEGURAS - BDP"/>
    <n v="0"/>
    <n v="0"/>
    <n v="0"/>
    <n v="0"/>
    <n v="0"/>
    <n v="0"/>
    <n v="0"/>
    <n v="0"/>
    <n v="0"/>
    <n v="0"/>
    <n v="4130"/>
    <n v="4130"/>
  </r>
  <r>
    <s v="1.1-00-2108_21340022_21318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n v="3000"/>
    <s v="SERVICIOS GENERALES"/>
    <n v="3181"/>
    <s v="SERVICIOS POSTALES Y TELEGRÁFICOS"/>
    <n v="0"/>
    <s v="SIN DESCRIPCIÓN PARA DESTINOS 00"/>
    <n v="10000"/>
    <n v="10000"/>
    <n v="3090"/>
    <n v="3090"/>
    <n v="0"/>
    <n v="0"/>
    <n v="0"/>
    <n v="6910"/>
    <n v="0"/>
    <n v="0"/>
    <n v="0"/>
    <n v="10000"/>
  </r>
  <r>
    <s v="1.1-00-2108_21340022_21339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n v="3000"/>
    <s v="SERVICIOS GENERALES"/>
    <n v="3391"/>
    <s v="SERVICIOS PROFESIONALES, CIENTÍFICOS Y TÉCNICOS INTEGRALES"/>
    <n v="0"/>
    <s v="SIN DESCRIPCIÓN PARA DESTINOS 00"/>
    <n v="149497.53"/>
    <n v="0"/>
    <n v="149497.53"/>
    <n v="149497.53"/>
    <n v="149497.53"/>
    <n v="149497.53"/>
    <n v="149497.53"/>
    <n v="0"/>
    <n v="0"/>
    <n v="0"/>
    <n v="0"/>
    <n v="149497.53"/>
  </r>
  <r>
    <s v="1.1-00-2108_21340022_21371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n v="3000"/>
    <s v="SERVICIOS GENERALES"/>
    <n v="3711"/>
    <s v="PASAJES AÉREOS"/>
    <n v="0"/>
    <s v="SIN DESCRIPCIÓN PARA DESTINOS 00"/>
    <n v="25000"/>
    <n v="25000"/>
    <n v="0"/>
    <n v="0"/>
    <n v="0"/>
    <n v="0"/>
    <n v="0"/>
    <n v="25000"/>
    <n v="0"/>
    <n v="0"/>
    <n v="0"/>
    <n v="25000"/>
  </r>
  <r>
    <s v="1.1-00-2108_21340022_21375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n v="3000"/>
    <s v="SERVICIOS GENERALES"/>
    <n v="3751"/>
    <s v="VIÁTICOS EN EL PAÍS"/>
    <n v="0"/>
    <s v="SIN DESCRIPCIÓN PARA DESTINOS 00"/>
    <n v="25000"/>
    <n v="25000"/>
    <n v="0"/>
    <n v="0"/>
    <n v="0"/>
    <n v="0"/>
    <n v="0"/>
    <n v="25000"/>
    <n v="0"/>
    <n v="0"/>
    <n v="0"/>
    <n v="25000"/>
  </r>
  <r>
    <s v="1.1-00-2108_21341022_21221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211"/>
    <s v="PRODUCTOS ALIMENTICIOS PARA PERSONAS"/>
    <n v="0"/>
    <s v="SIN DESCRIPCIÓN PARA DESTINOS 00"/>
    <n v="250000"/>
    <n v="250000"/>
    <n v="164159.72"/>
    <n v="164159.72"/>
    <n v="101625.28"/>
    <n v="101625.28"/>
    <n v="101625.28"/>
    <n v="85840.28"/>
    <n v="0"/>
    <n v="0"/>
    <n v="0"/>
    <n v="250000"/>
  </r>
  <r>
    <s v="1.1-00-2108_21341022_21271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711"/>
    <s v="VESTUARIO Y UNIFORMES"/>
    <n v="0"/>
    <s v="SIN DESCRIPCIÓN PARA DESTINOS 00"/>
    <n v="1553253"/>
    <n v="3000000"/>
    <n v="906134"/>
    <n v="906134"/>
    <n v="250502"/>
    <n v="201492"/>
    <n v="0"/>
    <n v="647119"/>
    <n v="0"/>
    <n v="0"/>
    <n v="0"/>
    <n v="1553253"/>
  </r>
  <r>
    <s v="1.1-00-2108_21341022_21282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821"/>
    <s v="MATRIALES Y SUMINISTROS PARA SEGURIDAD"/>
    <n v="0"/>
    <s v="SIN DESCRIPCIÓN PARA DESTINOS 00"/>
    <n v="25671"/>
    <n v="0"/>
    <n v="25671"/>
    <n v="25671"/>
    <n v="19720"/>
    <n v="19720"/>
    <n v="19720"/>
    <n v="0"/>
    <n v="0"/>
    <n v="0"/>
    <n v="0"/>
    <n v="25671"/>
  </r>
  <r>
    <s v="1.1-00-2108_21341022_21283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2000"/>
    <s v="MATERIALES Y SUMINISTROS"/>
    <n v="2831"/>
    <s v="PRENDAS DE PROTECCIÓN PARA SEGURIDAD PÚBLICA Y NACIONAL"/>
    <n v="0"/>
    <s v="SIN DESCRIPCIÓN PARA DESTINOS 00"/>
    <n v="3421076"/>
    <n v="2000000"/>
    <n v="3050711.03"/>
    <n v="3027339"/>
    <n v="3001500"/>
    <n v="1962720"/>
    <n v="1962720"/>
    <n v="370364.9700000002"/>
    <n v="0"/>
    <n v="0"/>
    <n v="0"/>
    <n v="3421076"/>
  </r>
  <r>
    <s v="1.1-00-2108_21341022_21334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3000"/>
    <s v="SERVICIOS GENERALES"/>
    <n v="3341"/>
    <s v="SERVICIOS DE CAPACITACIÓN"/>
    <n v="0"/>
    <s v="SIN DESCRIPCIÓN PARA DESTINOS 00"/>
    <n v="3200502.47"/>
    <n v="5000000"/>
    <n v="0"/>
    <n v="0"/>
    <n v="0"/>
    <n v="0"/>
    <n v="0"/>
    <n v="3200502.47"/>
    <n v="0"/>
    <n v="0"/>
    <n v="0"/>
    <n v="3200502.47"/>
  </r>
  <r>
    <s v="1.1-00-2108_21341022_21339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3000"/>
    <s v="SERVICIOS GENERALES"/>
    <n v="3391"/>
    <s v="SERVICIOS PROFESIONALES, CIENTÍFICOS Y TÉCNICOS INTEGRALES"/>
    <n v="0"/>
    <s v="SIN DESCRIPCIÓN PARA DESTINOS 00"/>
    <n v="1250000"/>
    <n v="0"/>
    <n v="0"/>
    <n v="0"/>
    <n v="0"/>
    <n v="0"/>
    <n v="0"/>
    <n v="1250000"/>
    <n v="0"/>
    <n v="0"/>
    <n v="0"/>
    <n v="1250000"/>
  </r>
  <r>
    <s v="1.1-00-2108_21341022_213962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3000"/>
    <s v="SERVICIOS GENERALES"/>
    <n v="3962"/>
    <s v="DIVERSOS GASTOS POR INCIDENTE VIAL"/>
    <n v="0"/>
    <s v="SIN DESCRIPCIÓN PARA DESTINOS 00"/>
    <n v="120000"/>
    <n v="120000"/>
    <n v="16854"/>
    <n v="16854"/>
    <n v="0"/>
    <n v="0"/>
    <n v="0"/>
    <n v="103146"/>
    <n v="0"/>
    <n v="0"/>
    <n v="0"/>
    <n v="120000"/>
  </r>
  <r>
    <s v="1.1-00-2108_21341022_21441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1"/>
    <s v="EQUIPAMIENTO"/>
    <s v="GASTO CORRIENTE"/>
    <n v="4000"/>
    <s v="TRANSFERENCIAS, ASIGNACIONES, SUBSIDIOS Y OTRAS AYUDAS"/>
    <n v="4411"/>
    <s v="AYUDAS SOCIALES A PERSONAS"/>
    <n v="0"/>
    <s v="SIN DESCRIPCIÓN PARA DESTINOS 00"/>
    <n v="3000000"/>
    <n v="3000000"/>
    <n v="0"/>
    <n v="0"/>
    <n v="0"/>
    <n v="0"/>
    <n v="0"/>
    <n v="3000000"/>
    <n v="0"/>
    <n v="0"/>
    <n v="0"/>
    <n v="3000000"/>
  </r>
  <r>
    <s v="1.1-00-2108_21340022_2139610"/>
    <s v="1.1-00-21"/>
    <x v="0"/>
    <s v="1.7.1"/>
    <s v="POLICÍA"/>
    <s v="R"/>
    <s v="08_21"/>
    <s v="COMISARÍA DE LA POLICÍA PREVENTIVA MUNICIPAL"/>
    <n v="3"/>
    <s v="SEGURIDAD Y POLÍTICA DE PREVENCIÓN"/>
    <s v="022_21"/>
    <s v="COMISARÍA DE LA POLICÍA PREVENTIVA MUNIC"/>
    <n v="40"/>
    <s v="CAPACITACIÓN"/>
    <s v="GASTO CORRIENTE"/>
    <n v="3000"/>
    <s v="SERVICIOS GENERALES"/>
    <n v="3961"/>
    <s v="OTROS GASTOS POR RESPONSABILIDADES"/>
    <n v="0"/>
    <s v="SIN DESCRIPCIÓN PARA DESTINOS 00"/>
    <n v="0"/>
    <n v="0"/>
    <n v="0"/>
    <n v="0"/>
    <n v="0"/>
    <n v="0"/>
    <n v="0"/>
    <n v="0"/>
    <n v="0"/>
    <n v="0"/>
    <n v="40000"/>
    <n v="40000"/>
  </r>
  <r>
    <s v="1.1-00-2114_21854032_2142110"/>
    <s v="1.1-00-21"/>
    <x v="0"/>
    <s v="1.3.4"/>
    <s v="FUNCIÓN PÚBLICA"/>
    <s v="R"/>
    <s v="14_21"/>
    <s v="CENTRO DE ESTIMULACIÓN PARA PERSONAS CON DISCAPACIDAD INTELECTUAL (CENDI)"/>
    <n v="8"/>
    <s v="INNOVACIÓN EN LA ADMINISTRACIÓN PÚBLICA"/>
    <s v="032_21"/>
    <s v="CENTRO DE ESTIMULACIÓN PARA PERSONAS CON"/>
    <n v="54"/>
    <s v="ATENCIÓN PARA PERSONAS CON DISCAPACIDAD INTELECTUAL"/>
    <s v="GASTO CORRIENTE"/>
    <n v="4000"/>
    <s v="TRANSFERENCIAS, ASIGNACIONES, SUBSIDIOS Y OTRAS AYUDAS"/>
    <n v="4211"/>
    <s v="TRANSFERENCIAS OTORGADAS A ENTIDADES PARAESTATALES NO EMPRESARIALES Y NO FINANCIERAS"/>
    <n v="0"/>
    <s v="SIN DESCRIPCIÓN PARA DESTINOS 00"/>
    <n v="7000000"/>
    <n v="7000000"/>
    <n v="4083333.31"/>
    <n v="4083333.31"/>
    <n v="4083333.31"/>
    <n v="4083333.31"/>
    <n v="4083333.31"/>
    <n v="2916666.69"/>
    <n v="0"/>
    <n v="0"/>
    <n v="3000000"/>
    <n v="100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0">
  <r>
    <s v="1.1-00-2105_21821012_2126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0"/>
    <x v="0"/>
    <n v="0"/>
    <s v="SIN DESCRIPCIÓN PARA DESTINOS 00"/>
    <n v="25750000"/>
    <n v="28000000"/>
    <n v="24832907.07"/>
    <n v="24832906.949999999"/>
    <n v="24811655.760000002"/>
    <n v="24611201.399999999"/>
    <n v="20714344.129999999"/>
    <n v="917092.9299999997"/>
    <n v="0"/>
    <n v="0"/>
    <n v="12000000"/>
    <x v="0"/>
    <n v="0"/>
    <n v="0"/>
    <n v="0"/>
    <n v="2250000"/>
    <n v="-2250000"/>
  </r>
  <r>
    <s v="1.1-00-2107_21439021_2122210"/>
    <s v="1.1-00-21"/>
    <s v="RECURSOS FISCALES 2021"/>
    <s v="2.1.5"/>
    <s v="PROTECCIÓN DE LA DIVERSIDAD BIOLÓGICA Y DEL PAISAJE"/>
    <s v="R"/>
    <s v="07_21"/>
    <x v="1"/>
    <n v="4"/>
    <x v="1"/>
    <s v="021_21"/>
    <x v="1"/>
    <n v="39"/>
    <x v="1"/>
    <x v="0"/>
    <x v="0"/>
    <x v="0"/>
    <x v="1"/>
    <x v="1"/>
    <n v="0"/>
    <s v="SIN DESCRIPCIÓN PARA DESTINOS 00"/>
    <n v="400000"/>
    <n v="400000"/>
    <n v="396816.4"/>
    <n v="396816.4"/>
    <n v="396816.4"/>
    <n v="396816.4"/>
    <n v="168701"/>
    <n v="3183.5999999999767"/>
    <n v="0"/>
    <n v="0"/>
    <n v="0"/>
    <x v="1"/>
    <n v="0"/>
    <n v="0"/>
    <n v="0"/>
    <n v="0"/>
    <n v="0"/>
  </r>
  <r>
    <s v="1.1-00-2107_21439021_2125310"/>
    <s v="1.1-00-21"/>
    <s v="RECURSOS FISCALES 2021"/>
    <s v="2.1.5"/>
    <s v="PROTECCIÓN DE LA DIVERSIDAD BIOLÓGICA Y DEL PAISAJE"/>
    <s v="R"/>
    <s v="07_21"/>
    <x v="1"/>
    <n v="4"/>
    <x v="1"/>
    <s v="021_21"/>
    <x v="1"/>
    <n v="39"/>
    <x v="1"/>
    <x v="0"/>
    <x v="0"/>
    <x v="0"/>
    <x v="2"/>
    <x v="2"/>
    <n v="0"/>
    <s v="SIN DESCRIPCIÓN PARA DESTINOS 00"/>
    <n v="350000"/>
    <n v="350000"/>
    <n v="340914.4"/>
    <n v="273969.40000000002"/>
    <n v="270321.40000000002"/>
    <n v="270321.40000000002"/>
    <n v="88777.4"/>
    <n v="9085.5999999999767"/>
    <n v="0"/>
    <n v="0"/>
    <n v="0"/>
    <x v="2"/>
    <n v="0"/>
    <n v="0"/>
    <n v="0"/>
    <n v="0"/>
    <n v="0"/>
  </r>
  <r>
    <s v="1.1-00-2107_21439021_2125410"/>
    <s v="1.1-00-21"/>
    <s v="RECURSOS FISCALES 2021"/>
    <s v="2.1.5"/>
    <s v="PROTECCIÓN DE LA DIVERSIDAD BIOLÓGICA Y DEL PAISAJE"/>
    <s v="R"/>
    <s v="07_21"/>
    <x v="1"/>
    <n v="4"/>
    <x v="1"/>
    <s v="021_21"/>
    <x v="1"/>
    <n v="39"/>
    <x v="1"/>
    <x v="0"/>
    <x v="0"/>
    <x v="0"/>
    <x v="3"/>
    <x v="3"/>
    <n v="0"/>
    <s v="SIN DESCRIPCIÓN PARA DESTINOS 00"/>
    <n v="304538.01"/>
    <n v="200000"/>
    <n v="304538.01"/>
    <n v="178730.21"/>
    <n v="178730.21"/>
    <n v="178730.21"/>
    <n v="6890.4"/>
    <n v="0"/>
    <n v="0"/>
    <n v="0"/>
    <n v="0"/>
    <x v="3"/>
    <n v="0"/>
    <n v="104538.01"/>
    <n v="0"/>
    <n v="0"/>
    <n v="104538.01"/>
  </r>
  <r>
    <s v="1.1-00-2107_21439021_2135910"/>
    <s v="1.1-00-21"/>
    <s v="RECURSOS FISCALES 2021"/>
    <s v="2.1.5"/>
    <s v="PROTECCIÓN DE LA DIVERSIDAD BIOLÓGICA Y DEL PAISAJE"/>
    <s v="R"/>
    <s v="07_21"/>
    <x v="1"/>
    <n v="4"/>
    <x v="1"/>
    <s v="021_21"/>
    <x v="1"/>
    <n v="39"/>
    <x v="1"/>
    <x v="0"/>
    <x v="1"/>
    <x v="1"/>
    <x v="4"/>
    <x v="4"/>
    <n v="0"/>
    <s v="SIN DESCRIPCIÓN PARA DESTINOS 00"/>
    <n v="20000"/>
    <n v="20000"/>
    <n v="0"/>
    <n v="0"/>
    <n v="0"/>
    <n v="0"/>
    <n v="0"/>
    <n v="20000"/>
    <n v="0"/>
    <n v="0"/>
    <n v="0"/>
    <x v="4"/>
    <n v="0"/>
    <n v="0"/>
    <n v="0"/>
    <n v="0"/>
    <n v="0"/>
  </r>
  <r>
    <s v="1.1-00-2107_21439021_2153110"/>
    <s v="1.1-00-21"/>
    <s v="RECURSOS FISCALES 2021"/>
    <s v="2.1.5"/>
    <s v="PROTECCIÓN DE LA DIVERSIDAD BIOLÓGICA Y DEL PAISAJE"/>
    <s v="R"/>
    <s v="07_21"/>
    <x v="1"/>
    <n v="4"/>
    <x v="1"/>
    <s v="021_21"/>
    <x v="1"/>
    <n v="39"/>
    <x v="1"/>
    <x v="1"/>
    <x v="2"/>
    <x v="2"/>
    <x v="5"/>
    <x v="5"/>
    <n v="0"/>
    <s v="SIN DESCRIPCIÓN PARA DESTINOS 00"/>
    <n v="50000"/>
    <n v="50000"/>
    <n v="56686.879999999997"/>
    <n v="56686.879999999997"/>
    <n v="0"/>
    <n v="0"/>
    <n v="0"/>
    <n v="-6686.8799999999974"/>
    <n v="0"/>
    <n v="10481.239999999998"/>
    <n v="0"/>
    <x v="5"/>
    <n v="0"/>
    <n v="0"/>
    <n v="0"/>
    <n v="0"/>
    <n v="0"/>
  </r>
  <r>
    <s v="1.1-00-2112_21152030_2142110"/>
    <s v="1.1-00-21"/>
    <s v="RECURSOS FISCALES 2021"/>
    <s v="2.6.3"/>
    <s v="FAMILIA E HIJOS"/>
    <s v="R"/>
    <s v="12_21"/>
    <x v="2"/>
    <n v="1"/>
    <x v="2"/>
    <s v="030_21"/>
    <x v="2"/>
    <n v="52"/>
    <x v="2"/>
    <x v="0"/>
    <x v="3"/>
    <x v="3"/>
    <x v="6"/>
    <x v="6"/>
    <n v="0"/>
    <s v="SIN DESCRIPCIÓN PARA DESTINOS 00"/>
    <n v="59615914.649999999"/>
    <n v="59615914.649999999"/>
    <n v="32587615.75"/>
    <n v="32587615.75"/>
    <n v="32587615.75"/>
    <n v="32587615.75"/>
    <n v="32587615.75"/>
    <n v="27028298.899999999"/>
    <n v="0"/>
    <n v="0"/>
    <n v="0"/>
    <x v="6"/>
    <n v="0"/>
    <n v="0"/>
    <n v="0"/>
    <n v="0"/>
    <n v="0"/>
  </r>
  <r>
    <s v="1.1-00-2101_2118005_2137110"/>
    <s v="1.1-00-21"/>
    <s v="RECURSOS FISCALES 2021"/>
    <s v="1.3.4"/>
    <s v="FUNCIÓN PÚBLICA"/>
    <s v="M"/>
    <s v="01_21"/>
    <x v="3"/>
    <n v="1"/>
    <x v="2"/>
    <s v="005_21"/>
    <x v="3"/>
    <n v="8"/>
    <x v="3"/>
    <x v="0"/>
    <x v="1"/>
    <x v="1"/>
    <x v="7"/>
    <x v="7"/>
    <n v="0"/>
    <s v="SIN DESCRIPCIÓN PARA DESTINOS 00"/>
    <n v="50000"/>
    <n v="50000"/>
    <n v="0"/>
    <n v="0"/>
    <n v="0"/>
    <n v="0"/>
    <n v="0"/>
    <n v="50000"/>
    <n v="0"/>
    <n v="0"/>
    <n v="0"/>
    <x v="7"/>
    <n v="0"/>
    <n v="0"/>
    <n v="0"/>
    <n v="0"/>
    <n v="0"/>
  </r>
  <r>
    <s v="1.1-00-2101_2118005_2137510"/>
    <s v="1.1-00-21"/>
    <s v="RECURSOS FISCALES 2021"/>
    <s v="1.3.4"/>
    <s v="FUNCIÓN PÚBLICA"/>
    <s v="M"/>
    <s v="01_21"/>
    <x v="3"/>
    <n v="1"/>
    <x v="2"/>
    <s v="005_21"/>
    <x v="3"/>
    <n v="8"/>
    <x v="3"/>
    <x v="0"/>
    <x v="1"/>
    <x v="1"/>
    <x v="8"/>
    <x v="8"/>
    <n v="0"/>
    <s v="SIN DESCRIPCIÓN PARA DESTINOS 00"/>
    <n v="50000"/>
    <n v="50000"/>
    <n v="3845.67"/>
    <n v="3845.67"/>
    <n v="3845.67"/>
    <n v="3845.67"/>
    <n v="3845.67"/>
    <n v="46154.33"/>
    <n v="0"/>
    <n v="0"/>
    <n v="0"/>
    <x v="7"/>
    <n v="0"/>
    <n v="0"/>
    <n v="0"/>
    <n v="0"/>
    <n v="0"/>
  </r>
  <r>
    <s v="1.1-00-2101_2118005_2144110"/>
    <s v="1.1-00-21"/>
    <s v="RECURSOS FISCALES 2021"/>
    <s v="1.3.4"/>
    <s v="FUNCIÓN PÚBLICA"/>
    <s v="M"/>
    <s v="01_21"/>
    <x v="3"/>
    <n v="1"/>
    <x v="2"/>
    <s v="005_21"/>
    <x v="3"/>
    <n v="8"/>
    <x v="3"/>
    <x v="0"/>
    <x v="3"/>
    <x v="3"/>
    <x v="9"/>
    <x v="9"/>
    <n v="0"/>
    <s v="SIN DESCRIPCIÓN PARA DESTINOS 00"/>
    <n v="790800"/>
    <n v="500000"/>
    <n v="784300"/>
    <n v="784300"/>
    <n v="784300"/>
    <n v="768800"/>
    <n v="702300"/>
    <n v="6500"/>
    <n v="0"/>
    <n v="0"/>
    <n v="0"/>
    <x v="8"/>
    <n v="0"/>
    <n v="290800"/>
    <n v="0"/>
    <n v="0"/>
    <n v="290800"/>
  </r>
  <r>
    <s v="1.1-00-2101_2118005_2144510"/>
    <s v="1.1-00-21"/>
    <s v="RECURSOS FISCALES 2021"/>
    <s v="1.3.4"/>
    <s v="FUNCIÓN PÚBLICA"/>
    <s v="M"/>
    <s v="01_21"/>
    <x v="3"/>
    <n v="1"/>
    <x v="2"/>
    <s v="005_21"/>
    <x v="3"/>
    <n v="8"/>
    <x v="3"/>
    <x v="0"/>
    <x v="3"/>
    <x v="3"/>
    <x v="10"/>
    <x v="10"/>
    <n v="0"/>
    <s v="SIN DESCRIPCIÓN PARA DESTINOS 00"/>
    <n v="709200"/>
    <n v="1000000"/>
    <n v="244000"/>
    <n v="244000"/>
    <n v="244000"/>
    <n v="194000"/>
    <n v="143200"/>
    <n v="465200"/>
    <n v="0"/>
    <n v="0"/>
    <n v="0"/>
    <x v="9"/>
    <n v="0"/>
    <n v="18000"/>
    <n v="0"/>
    <n v="308800"/>
    <n v="-290800"/>
  </r>
  <r>
    <s v="1.1-00-2113_21853031_2142110"/>
    <s v="1.1-00-21"/>
    <s v="RECURSOS FISCALES 2021"/>
    <s v="2.6.8"/>
    <s v="OTROS GRUPOS VULNERABLES"/>
    <s v="R"/>
    <s v="13_21"/>
    <x v="4"/>
    <n v="8"/>
    <x v="0"/>
    <s v="031_21"/>
    <x v="4"/>
    <n v="53"/>
    <x v="4"/>
    <x v="0"/>
    <x v="3"/>
    <x v="3"/>
    <x v="6"/>
    <x v="6"/>
    <n v="0"/>
    <s v="SIN DESCRIPCIÓN PARA DESTINOS 00"/>
    <n v="4000000"/>
    <n v="4000000"/>
    <n v="2569570.08"/>
    <n v="2569570.08"/>
    <n v="2539910.38"/>
    <n v="2539910.38"/>
    <n v="2539910.38"/>
    <n v="1430429.92"/>
    <n v="0"/>
    <n v="0"/>
    <n v="0"/>
    <x v="10"/>
    <n v="0"/>
    <n v="0"/>
    <n v="0"/>
    <n v="0"/>
    <n v="0"/>
  </r>
  <r>
    <s v="1.1-00-2110_21948026_2142110"/>
    <s v="1.1-00-21"/>
    <s v="RECURSOS FISCALES 2021"/>
    <s v="2.4.2"/>
    <s v="CULTURA"/>
    <s v="R"/>
    <s v="10_21"/>
    <x v="5"/>
    <n v="9"/>
    <x v="3"/>
    <s v="026_21"/>
    <x v="5"/>
    <n v="48"/>
    <x v="5"/>
    <x v="0"/>
    <x v="3"/>
    <x v="3"/>
    <x v="6"/>
    <x v="6"/>
    <n v="0"/>
    <s v="SIN DESCRIPCIÓN PARA DESTINOS 00"/>
    <n v="30000000"/>
    <n v="30000000"/>
    <n v="17390215.73"/>
    <n v="17390215.73"/>
    <n v="17390215.73"/>
    <n v="14840275.060000001"/>
    <n v="14840275.060000001"/>
    <n v="12609784.27"/>
    <n v="0"/>
    <n v="0"/>
    <n v="0"/>
    <x v="11"/>
    <n v="0"/>
    <n v="0"/>
    <n v="0"/>
    <n v="0"/>
    <n v="0"/>
  </r>
  <r>
    <s v="1.1-00-2115_21155033_2142110"/>
    <s v="1.1-00-21"/>
    <s v="RECURSOS FISCALES 2021"/>
    <s v="2.7.1"/>
    <s v="OTROS ASUNTOS SOCIALES"/>
    <s v="R"/>
    <s v="15_21"/>
    <x v="6"/>
    <n v="1"/>
    <x v="2"/>
    <s v="033_21"/>
    <x v="6"/>
    <n v="55"/>
    <x v="6"/>
    <x v="0"/>
    <x v="3"/>
    <x v="3"/>
    <x v="6"/>
    <x v="6"/>
    <n v="0"/>
    <s v="SIN DESCRIPCIÓN PARA DESTINOS 00"/>
    <n v="5000000"/>
    <n v="5000000"/>
    <n v="3040505.07"/>
    <n v="3040505.07"/>
    <n v="3040505.07"/>
    <n v="3040505.07"/>
    <n v="3040505.07"/>
    <n v="1959494.9300000002"/>
    <n v="0"/>
    <n v="0"/>
    <n v="1237094"/>
    <x v="12"/>
    <n v="0"/>
    <n v="0"/>
    <n v="0"/>
    <n v="0"/>
    <n v="0"/>
  </r>
  <r>
    <s v="1.1-00-2118_21559037_21357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1"/>
    <x v="1"/>
    <x v="11"/>
    <x v="11"/>
    <n v="0"/>
    <s v="SIN DESCRIPCIÓN PARA DESTINOS 00"/>
    <n v="60000000"/>
    <n v="60000000"/>
    <n v="96461376.709999993"/>
    <n v="77194668.409999996"/>
    <n v="70345430.219999999"/>
    <n v="66221371.43"/>
    <n v="50455003.600000001"/>
    <n v="-36461376.709999993"/>
    <n v="0"/>
    <n v="0"/>
    <n v="96200000"/>
    <x v="13"/>
    <n v="0"/>
    <n v="0"/>
    <n v="0"/>
    <n v="0"/>
    <n v="0"/>
  </r>
  <r>
    <s v="1.1-00-2118_21559037_21311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1"/>
    <x v="1"/>
    <x v="12"/>
    <x v="12"/>
    <n v="0"/>
    <s v="SIN DESCRIPCIÓN PARA DESTINOS 00"/>
    <n v="180000000"/>
    <n v="180000000"/>
    <n v="137046207.83000001"/>
    <n v="121877000.34999999"/>
    <n v="121877000.34"/>
    <n v="121877000.34"/>
    <n v="121877000.34"/>
    <n v="42953792.169999987"/>
    <n v="0"/>
    <n v="0"/>
    <n v="30000000"/>
    <x v="14"/>
    <n v="0"/>
    <n v="0"/>
    <n v="0"/>
    <n v="0"/>
    <n v="0"/>
  </r>
  <r>
    <s v="1.1-00-2117_21558036_2144110"/>
    <s v="1.1-00-21"/>
    <s v="RECURSOS FISCALES 2021"/>
    <s v="2.2.7"/>
    <s v="DESARROLLO REGIONAL"/>
    <s v="R"/>
    <s v="17_21"/>
    <x v="8"/>
    <n v="5"/>
    <x v="4"/>
    <s v="036_21"/>
    <x v="8"/>
    <n v="58"/>
    <x v="8"/>
    <x v="0"/>
    <x v="3"/>
    <x v="3"/>
    <x v="9"/>
    <x v="9"/>
    <n v="0"/>
    <s v="SIN DESCRIPCIÓN PARA DESTINOS 00"/>
    <n v="2000000"/>
    <n v="2000000"/>
    <n v="1090231.3"/>
    <n v="1090231.3"/>
    <n v="598980.57999999996"/>
    <n v="527319.49"/>
    <n v="491272.49"/>
    <n v="909768.7"/>
    <n v="0"/>
    <n v="0"/>
    <n v="0"/>
    <x v="15"/>
    <n v="0"/>
    <n v="0"/>
    <n v="0"/>
    <n v="0"/>
    <n v="0"/>
  </r>
  <r>
    <s v="1.1-00-2109_21747025_2143110"/>
    <s v="1.1-00-21"/>
    <s v="RECURSOS FISCALES 2021"/>
    <s v="1.7.1"/>
    <s v="POLICÍA"/>
    <s v="E"/>
    <s v="09_21"/>
    <x v="9"/>
    <n v="7"/>
    <x v="5"/>
    <s v="025_21"/>
    <x v="9"/>
    <n v="47"/>
    <x v="9"/>
    <x v="0"/>
    <x v="3"/>
    <x v="3"/>
    <x v="13"/>
    <x v="13"/>
    <n v="0"/>
    <s v="SIN DESCRIPCIÓN PARA DESTINOS 00"/>
    <n v="400000"/>
    <n v="400000"/>
    <n v="400000"/>
    <n v="400000"/>
    <n v="400000"/>
    <n v="387200"/>
    <n v="377600"/>
    <n v="0"/>
    <n v="0"/>
    <n v="0"/>
    <n v="0"/>
    <x v="1"/>
    <n v="0"/>
    <n v="0"/>
    <n v="0"/>
    <n v="0"/>
    <n v="0"/>
  </r>
  <r>
    <s v="1.1-00-2107_21638020_21248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0"/>
    <x v="0"/>
    <x v="14"/>
    <x v="14"/>
    <n v="0"/>
    <s v="SIN DESCRIPCIÓN PARA DESTINOS 00"/>
    <n v="880.99"/>
    <n v="0"/>
    <n v="880.99"/>
    <n v="880.99"/>
    <n v="880.99"/>
    <n v="880.99"/>
    <n v="880.99"/>
    <n v="0"/>
    <n v="0"/>
    <n v="0"/>
    <n v="0"/>
    <x v="16"/>
    <n v="0"/>
    <n v="880.99"/>
    <n v="0"/>
    <n v="0"/>
    <n v="880.99"/>
  </r>
  <r>
    <s v="1.1-00-2107_21638020_21249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0"/>
    <x v="0"/>
    <x v="15"/>
    <x v="15"/>
    <n v="0"/>
    <s v="SIN DESCRIPCIÓN PARA DESTINOS 00"/>
    <n v="2100.62"/>
    <n v="0"/>
    <n v="2100.62"/>
    <n v="2100.62"/>
    <n v="2100.62"/>
    <n v="2100.62"/>
    <n v="2100.62"/>
    <n v="0"/>
    <n v="0"/>
    <n v="0"/>
    <n v="0"/>
    <x v="17"/>
    <n v="0"/>
    <n v="2100.62"/>
    <n v="0"/>
    <n v="0"/>
    <n v="2100.62"/>
  </r>
  <r>
    <s v="1.1-00-2107_21638020_21252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0"/>
    <x v="0"/>
    <x v="16"/>
    <x v="16"/>
    <n v="0"/>
    <s v="SIN DESCRIPCIÓN PARA DESTINOS 00"/>
    <n v="319695.55"/>
    <n v="300000"/>
    <n v="319695.55"/>
    <n v="294291.55"/>
    <n v="294291.55"/>
    <n v="294291.55"/>
    <n v="0"/>
    <n v="0"/>
    <n v="0"/>
    <n v="0"/>
    <n v="0"/>
    <x v="18"/>
    <n v="0"/>
    <n v="19695.55"/>
    <n v="0"/>
    <n v="0"/>
    <n v="19695.55"/>
  </r>
  <r>
    <s v="1.1-00-2107_21638020_21253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0"/>
    <x v="0"/>
    <x v="2"/>
    <x v="2"/>
    <n v="0"/>
    <s v="SIN DESCRIPCIÓN PARA DESTINOS 00"/>
    <n v="4150000"/>
    <n v="3500000"/>
    <n v="3935311.75"/>
    <n v="3441916.75"/>
    <n v="2778692.45"/>
    <n v="2423702.77"/>
    <n v="1608231.79"/>
    <n v="214688.25"/>
    <n v="0"/>
    <n v="0"/>
    <n v="0"/>
    <x v="19"/>
    <n v="0"/>
    <n v="650000"/>
    <n v="0"/>
    <n v="0"/>
    <n v="650000"/>
  </r>
  <r>
    <s v="1.1-00-2107_21638020_21254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0"/>
    <x v="0"/>
    <x v="3"/>
    <x v="3"/>
    <n v="0"/>
    <s v="SIN DESCRIPCIÓN PARA DESTINOS 00"/>
    <n v="5350000"/>
    <n v="6000000"/>
    <n v="4653060.43"/>
    <n v="4375685.4000000004"/>
    <n v="3540628.18"/>
    <n v="2417348.33"/>
    <n v="1530444.24"/>
    <n v="696939.5700000003"/>
    <n v="0"/>
    <n v="0"/>
    <n v="0"/>
    <x v="20"/>
    <n v="0"/>
    <n v="0"/>
    <n v="0"/>
    <n v="650000"/>
    <n v="-650000"/>
  </r>
  <r>
    <s v="1.1-00-2107_21638020_21339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1"/>
    <x v="1"/>
    <x v="17"/>
    <x v="17"/>
    <n v="0"/>
    <s v="SIN DESCRIPCIÓN PARA DESTINOS 00"/>
    <n v="3930000"/>
    <n v="4000000"/>
    <n v="1745058.54"/>
    <n v="1745058.54"/>
    <n v="1744672.26"/>
    <n v="1744672.26"/>
    <n v="1333039.76"/>
    <n v="2184941.46"/>
    <n v="0"/>
    <n v="0"/>
    <n v="0"/>
    <x v="21"/>
    <n v="0"/>
    <n v="0"/>
    <n v="0"/>
    <n v="70000"/>
    <n v="-70000"/>
  </r>
  <r>
    <s v="1.1-00-2107_21638020_21354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1"/>
    <x v="1"/>
    <x v="18"/>
    <x v="18"/>
    <n v="0"/>
    <s v="SIN DESCRIPCIÓN PARA DESTINOS 00"/>
    <n v="600000"/>
    <n v="600000"/>
    <n v="468827.93"/>
    <n v="468827.93"/>
    <n v="312551.94"/>
    <n v="208367.96"/>
    <n v="208367.96"/>
    <n v="131172.07"/>
    <n v="0"/>
    <n v="0"/>
    <n v="0"/>
    <x v="22"/>
    <n v="0"/>
    <n v="0"/>
    <n v="0"/>
    <n v="0"/>
    <n v="0"/>
  </r>
  <r>
    <s v="1.1-00-2107_21638020_2135810"/>
    <s v="1.1-00-21"/>
    <s v="RECURSOS FISCALES 2021"/>
    <s v="1.3.4"/>
    <s v="FUNCIÓN PÚBLICA"/>
    <s v="E"/>
    <s v="07_21"/>
    <x v="1"/>
    <n v="6"/>
    <x v="6"/>
    <s v="020_21"/>
    <x v="10"/>
    <n v="38"/>
    <x v="10"/>
    <x v="0"/>
    <x v="1"/>
    <x v="1"/>
    <x v="19"/>
    <x v="19"/>
    <n v="0"/>
    <s v="SIN DESCRIPCIÓN PARA DESTINOS 00"/>
    <n v="720000"/>
    <n v="650000"/>
    <n v="711320.84"/>
    <n v="711320.84"/>
    <n v="279875.90999999997"/>
    <n v="229207.26"/>
    <n v="148573.14000000001"/>
    <n v="8679.1600000000326"/>
    <n v="0"/>
    <n v="0"/>
    <n v="0"/>
    <x v="23"/>
    <n v="0"/>
    <n v="70000"/>
    <n v="0"/>
    <n v="0"/>
    <n v="70000"/>
  </r>
  <r>
    <s v="1.1-00-2101_2197004_21211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0"/>
    <x v="0"/>
    <x v="20"/>
    <x v="20"/>
    <n v="0"/>
    <s v="SIN DESCRIPCIÓN PARA DESTINOS 00"/>
    <n v="6600"/>
    <n v="0"/>
    <n v="6554"/>
    <n v="6554"/>
    <n v="6554"/>
    <n v="6554"/>
    <n v="6554"/>
    <n v="46"/>
    <n v="0"/>
    <n v="0"/>
    <n v="0"/>
    <x v="24"/>
    <n v="0"/>
    <n v="6600"/>
    <n v="0"/>
    <n v="0"/>
    <n v="6600"/>
  </r>
  <r>
    <s v="1.6-03-2018_21260038_2124110"/>
    <s v="1.6-03-20"/>
    <s v="EMPEDRADOS 2020 (APORTACIÓN MUNICIPAL)"/>
    <s v="1.3.4"/>
    <s v="FUNCIÓN PÚBLICA"/>
    <s v="K"/>
    <s v="18_21"/>
    <x v="7"/>
    <n v="2"/>
    <x v="7"/>
    <s v="038_21"/>
    <x v="12"/>
    <n v="60"/>
    <x v="12"/>
    <x v="0"/>
    <x v="0"/>
    <x v="0"/>
    <x v="21"/>
    <x v="21"/>
    <n v="0"/>
    <s v="SIN DESCRIPCIÓN PARA DESTINOS 00"/>
    <n v="0"/>
    <n v="0"/>
    <n v="5710599.5800000001"/>
    <n v="5710599.5800000001"/>
    <n v="4718430.41"/>
    <n v="4203289.26"/>
    <n v="4203289.26"/>
    <n v="-5710599.5800000001"/>
    <n v="0"/>
    <n v="0"/>
    <n v="7358771.0800000001"/>
    <x v="25"/>
    <n v="0"/>
    <n v="0"/>
    <n v="0"/>
    <n v="0"/>
    <n v="0"/>
  </r>
  <r>
    <s v="1.1-00-2101_2197004_21223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0"/>
    <x v="0"/>
    <x v="22"/>
    <x v="22"/>
    <n v="0"/>
    <s v="SIN DESCRIPCIÓN PARA DESTINOS 00"/>
    <n v="10000"/>
    <n v="0"/>
    <n v="10000"/>
    <n v="10000"/>
    <n v="5000"/>
    <n v="5000"/>
    <n v="5000"/>
    <n v="0"/>
    <n v="0"/>
    <n v="0"/>
    <n v="0"/>
    <x v="26"/>
    <n v="0"/>
    <n v="10000"/>
    <n v="0"/>
    <n v="0"/>
    <n v="10000"/>
  </r>
  <r>
    <s v="1.1-00-2101_2197004_21329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1"/>
    <x v="1"/>
    <x v="23"/>
    <x v="23"/>
    <n v="0"/>
    <s v="SIN DESCRIPCIÓN PARA DESTINOS 00"/>
    <n v="199000"/>
    <n v="200000"/>
    <n v="193907.4"/>
    <n v="193907.4"/>
    <n v="193907.4"/>
    <n v="193907.4"/>
    <n v="193907.4"/>
    <n v="5092.6000000000058"/>
    <n v="0"/>
    <n v="0"/>
    <n v="0"/>
    <x v="27"/>
    <n v="0"/>
    <n v="5600"/>
    <n v="0"/>
    <n v="6600"/>
    <n v="-1000"/>
  </r>
  <r>
    <s v="1.1-00-2101_2197004_21358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1"/>
    <x v="1"/>
    <x v="19"/>
    <x v="19"/>
    <n v="0"/>
    <s v="SIN DESCRIPCIÓN PARA DESTINOS 00"/>
    <n v="3000"/>
    <n v="0"/>
    <n v="1166.96"/>
    <n v="1166.96"/>
    <n v="1166.96"/>
    <n v="1166.96"/>
    <n v="1166.96"/>
    <n v="1833.04"/>
    <n v="0"/>
    <n v="0"/>
    <n v="0"/>
    <x v="28"/>
    <n v="0"/>
    <n v="3000"/>
    <n v="0"/>
    <n v="0"/>
    <n v="3000"/>
  </r>
  <r>
    <s v="1.1-00-2101_2197004_21381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1"/>
    <x v="1"/>
    <x v="24"/>
    <x v="24"/>
    <n v="0"/>
    <s v="SIN DESCRIPCIÓN PARA DESTINOS 00"/>
    <n v="24000"/>
    <n v="15000"/>
    <n v="23984.799999999999"/>
    <n v="23984.799999999999"/>
    <n v="23984.799999999999"/>
    <n v="23984.799999999999"/>
    <n v="23984.799999999999"/>
    <n v="15.200000000000728"/>
    <n v="0"/>
    <n v="0"/>
    <n v="0"/>
    <x v="29"/>
    <n v="0"/>
    <n v="9000"/>
    <n v="0"/>
    <n v="0"/>
    <n v="9000"/>
  </r>
  <r>
    <s v="1.1-00-2101_2197004_21382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1"/>
    <x v="1"/>
    <x v="25"/>
    <x v="25"/>
    <n v="0"/>
    <s v="SIN DESCRIPCIÓN PARA DESTINOS 00"/>
    <n v="5400"/>
    <n v="20000"/>
    <n v="0"/>
    <n v="0"/>
    <n v="0"/>
    <n v="0"/>
    <n v="0"/>
    <n v="5400"/>
    <n v="0"/>
    <n v="0"/>
    <n v="0"/>
    <x v="30"/>
    <n v="0"/>
    <n v="0"/>
    <n v="0"/>
    <n v="14600"/>
    <n v="-14600"/>
  </r>
  <r>
    <s v="1.1-00-2101_2197004_2151110"/>
    <s v="1.1-00-21"/>
    <s v="RECURSOS FISCALES 2021"/>
    <s v="1.3.4"/>
    <s v="FUNCIÓN PÚBLICA"/>
    <s v="E"/>
    <s v="01_21"/>
    <x v="3"/>
    <n v="9"/>
    <x v="3"/>
    <s v="004_21"/>
    <x v="11"/>
    <n v="7"/>
    <x v="11"/>
    <x v="1"/>
    <x v="2"/>
    <x v="2"/>
    <x v="26"/>
    <x v="26"/>
    <n v="0"/>
    <s v="SIN DESCRIPCIÓN PARA DESTINOS 00"/>
    <n v="9394.0499999999993"/>
    <n v="0"/>
    <n v="9394.0499999999993"/>
    <n v="9394.0499999999993"/>
    <n v="8594.0499999999993"/>
    <n v="8594.0499999999993"/>
    <n v="8594.0499999999993"/>
    <n v="0"/>
    <n v="0"/>
    <n v="0"/>
    <n v="0"/>
    <x v="31"/>
    <n v="0"/>
    <n v="9394.0499999999993"/>
    <n v="0"/>
    <n v="0"/>
    <n v="9394.0499999999993"/>
  </r>
  <r>
    <s v="1.1-00-2101_2197004_2156910"/>
    <s v="1.1-00-21"/>
    <s v="RECURSOS FISCALES 2021"/>
    <s v="1.3.4"/>
    <s v="FUNCIÓN PÚBLICA"/>
    <s v="E"/>
    <s v="01_21"/>
    <x v="3"/>
    <n v="9"/>
    <x v="3"/>
    <s v="004_21"/>
    <x v="11"/>
    <n v="7"/>
    <x v="11"/>
    <x v="1"/>
    <x v="2"/>
    <x v="2"/>
    <x v="27"/>
    <x v="27"/>
    <n v="0"/>
    <s v="SIN DESCRIPCIÓN PARA DESTINOS 00"/>
    <n v="6600"/>
    <n v="0"/>
    <n v="6600"/>
    <n v="6600"/>
    <n v="0"/>
    <n v="0"/>
    <n v="0"/>
    <n v="0"/>
    <n v="0"/>
    <n v="0"/>
    <n v="0"/>
    <x v="24"/>
    <n v="0"/>
    <n v="6600"/>
    <n v="0"/>
    <n v="0"/>
    <n v="6600"/>
  </r>
  <r>
    <s v="1.1-00-2111_21251029_2125910"/>
    <s v="1.1-00-21"/>
    <s v="RECURSOS FISCALES 2021"/>
    <s v="1.3.4"/>
    <s v="FUNCIÓN PÚBLICA"/>
    <s v="E"/>
    <s v="11_21"/>
    <x v="10"/>
    <n v="2"/>
    <x v="7"/>
    <s v="029_21"/>
    <x v="13"/>
    <n v="51"/>
    <x v="13"/>
    <x v="0"/>
    <x v="0"/>
    <x v="0"/>
    <x v="28"/>
    <x v="28"/>
    <n v="0"/>
    <s v="SIN DESCRIPCIÓN PARA DESTINOS 00"/>
    <n v="16036"/>
    <n v="0"/>
    <n v="0"/>
    <n v="0"/>
    <n v="0"/>
    <n v="0"/>
    <n v="0"/>
    <n v="16036"/>
    <n v="0"/>
    <n v="0"/>
    <n v="0"/>
    <x v="32"/>
    <n v="0"/>
    <n v="16036"/>
    <n v="0"/>
    <n v="0"/>
    <n v="16036"/>
  </r>
  <r>
    <s v="1.1-00-2111_21251029_2142110"/>
    <s v="1.1-00-21"/>
    <s v="RECURSOS FISCALES 2021"/>
    <s v="1.3.4"/>
    <s v="FUNCIÓN PÚBLICA"/>
    <s v="E"/>
    <s v="11_21"/>
    <x v="10"/>
    <n v="2"/>
    <x v="7"/>
    <s v="029_21"/>
    <x v="13"/>
    <n v="51"/>
    <x v="13"/>
    <x v="0"/>
    <x v="3"/>
    <x v="3"/>
    <x v="6"/>
    <x v="6"/>
    <n v="0"/>
    <s v="SIN DESCRIPCIÓN PARA DESTINOS 00"/>
    <n v="1286112.99"/>
    <n v="1286112.99"/>
    <n v="0"/>
    <n v="0"/>
    <n v="0"/>
    <n v="0"/>
    <n v="0"/>
    <n v="1286112.99"/>
    <n v="0"/>
    <n v="0"/>
    <n v="0"/>
    <x v="33"/>
    <n v="0"/>
    <n v="0"/>
    <n v="0"/>
    <n v="0"/>
    <n v="0"/>
  </r>
  <r>
    <s v="2.5-02-2102_21615008_2132510"/>
    <s v="2.5-02-21"/>
    <s v="FONDO DE FORTALECIMIENTO MUNICIPAL 2021 (FORTAMUN)"/>
    <s v="1.7.2"/>
    <s v="PROTECCIÓN CIVIL"/>
    <s v="R"/>
    <s v="02_21"/>
    <x v="11"/>
    <n v="6"/>
    <x v="6"/>
    <s v="008_21"/>
    <x v="14"/>
    <n v="15"/>
    <x v="14"/>
    <x v="0"/>
    <x v="1"/>
    <x v="1"/>
    <x v="29"/>
    <x v="29"/>
    <n v="0"/>
    <s v="SIN DESCRIPCIÓN PARA DESTINOS 00"/>
    <n v="7000000"/>
    <n v="7000000"/>
    <n v="7690470.5599999996"/>
    <n v="7644070.5599999996"/>
    <n v="5161981.4400000004"/>
    <n v="5161981.4400000004"/>
    <n v="5161981.4400000004"/>
    <n v="-690470.55999999959"/>
    <n v="1838018.5600000001"/>
    <n v="0"/>
    <n v="0"/>
    <x v="34"/>
    <n v="0"/>
    <n v="0"/>
    <n v="0"/>
    <n v="0"/>
    <n v="0"/>
  </r>
  <r>
    <s v="1.1-00-2102_21612008_21211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20"/>
    <x v="20"/>
    <n v="0"/>
    <s v="SIN DESCRIPCIÓN PARA DESTINOS 00"/>
    <n v="5000"/>
    <n v="5000"/>
    <n v="0"/>
    <n v="0"/>
    <n v="0"/>
    <n v="0"/>
    <n v="0"/>
    <n v="5000"/>
    <n v="0"/>
    <n v="0"/>
    <n v="0"/>
    <x v="35"/>
    <n v="0"/>
    <n v="0"/>
    <n v="0"/>
    <n v="0"/>
    <n v="0"/>
  </r>
  <r>
    <s v="1.1-00-2102_21612008_21221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30"/>
    <x v="30"/>
    <n v="0"/>
    <s v="SIN DESCRIPCIÓN PARA DESTINOS 00"/>
    <n v="107000"/>
    <n v="120000"/>
    <n v="47948.31"/>
    <n v="47948.31"/>
    <n v="47948.31"/>
    <n v="47948.31"/>
    <n v="47948.31"/>
    <n v="59051.69"/>
    <n v="0"/>
    <n v="0"/>
    <n v="0"/>
    <x v="36"/>
    <n v="0"/>
    <n v="0"/>
    <n v="0"/>
    <n v="13000"/>
    <n v="-13000"/>
  </r>
  <r>
    <s v="1.1-00-2102_21612008_21246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31"/>
    <x v="31"/>
    <n v="0"/>
    <s v="SIN DESCRIPCIÓN PARA DESTINOS 00"/>
    <n v="1000"/>
    <n v="0"/>
    <n v="700.54"/>
    <n v="700.54"/>
    <n v="700.54"/>
    <n v="700.54"/>
    <n v="700.54"/>
    <n v="299.46000000000004"/>
    <n v="0"/>
    <n v="0"/>
    <n v="0"/>
    <x v="37"/>
    <n v="0"/>
    <n v="1000"/>
    <n v="0"/>
    <n v="0"/>
    <n v="1000"/>
  </r>
  <r>
    <s v="1.1-00-2102_21612008_21247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32"/>
    <x v="32"/>
    <n v="0"/>
    <s v="SIN DESCRIPCIÓN PARA DESTINOS 00"/>
    <n v="7000"/>
    <n v="0"/>
    <n v="2360.98"/>
    <n v="2360.98"/>
    <n v="2360.98"/>
    <n v="2360.98"/>
    <n v="2360.98"/>
    <n v="4639.0200000000004"/>
    <n v="0"/>
    <n v="0"/>
    <n v="0"/>
    <x v="38"/>
    <n v="0"/>
    <n v="7000"/>
    <n v="0"/>
    <n v="0"/>
    <n v="7000"/>
  </r>
  <r>
    <s v="1.1-00-2102_21612008_21256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33"/>
    <x v="33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2_21612008_2126111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0"/>
    <x v="0"/>
    <n v="1"/>
    <s v="ACEITES Y LUBRICANTES PARA UNIDADES"/>
    <n v="5000"/>
    <n v="0"/>
    <n v="2004.03"/>
    <n v="2004.03"/>
    <n v="2004.03"/>
    <n v="2004.03"/>
    <n v="2004.03"/>
    <n v="2995.9700000000003"/>
    <n v="0"/>
    <n v="0"/>
    <n v="0"/>
    <x v="35"/>
    <n v="0"/>
    <n v="5000"/>
    <n v="0"/>
    <n v="0"/>
    <n v="5000"/>
  </r>
  <r>
    <s v="1.1-00-2102_21612008_21296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0"/>
    <x v="0"/>
    <x v="34"/>
    <x v="34"/>
    <n v="0"/>
    <s v="SIN DESCRIPCIÓN PARA DESTINOS 00"/>
    <n v="50000"/>
    <n v="50000"/>
    <n v="42907.42"/>
    <n v="42907.42"/>
    <n v="42907.42"/>
    <n v="42907.42"/>
    <n v="42907.42"/>
    <n v="7092.5800000000017"/>
    <n v="0"/>
    <n v="0"/>
    <n v="0"/>
    <x v="7"/>
    <n v="0"/>
    <n v="0"/>
    <n v="0"/>
    <n v="0"/>
    <n v="0"/>
  </r>
  <r>
    <s v="1.1-00-2102_21612008_21329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1"/>
    <x v="1"/>
    <x v="23"/>
    <x v="23"/>
    <n v="0"/>
    <s v="SIN DESCRIPCIÓN PARA DESTINOS 00"/>
    <n v="52200"/>
    <n v="0"/>
    <n v="52200"/>
    <n v="52200"/>
    <n v="52200"/>
    <n v="52200"/>
    <n v="52200"/>
    <n v="0"/>
    <n v="0"/>
    <n v="0"/>
    <n v="0"/>
    <x v="40"/>
    <n v="0"/>
    <n v="52200"/>
    <n v="0"/>
    <n v="0"/>
    <n v="52200"/>
  </r>
  <r>
    <s v="1.1-00-2102_21612008_2135710"/>
    <s v="1.1-00-21"/>
    <s v="RECURSOS FISCALES 2021"/>
    <s v="1.7.2"/>
    <s v="PROTECCIÓN CIVIL"/>
    <s v="R"/>
    <s v="02_21"/>
    <x v="11"/>
    <n v="6"/>
    <x v="6"/>
    <s v="008_21"/>
    <x v="14"/>
    <n v="12"/>
    <x v="15"/>
    <x v="0"/>
    <x v="1"/>
    <x v="1"/>
    <x v="11"/>
    <x v="11"/>
    <n v="0"/>
    <s v="SIN DESCRIPCIÓN PARA DESTINOS 00"/>
    <n v="47800"/>
    <n v="100000"/>
    <n v="-46400"/>
    <n v="0"/>
    <n v="0"/>
    <n v="0"/>
    <n v="0"/>
    <n v="94200"/>
    <n v="0"/>
    <n v="0"/>
    <n v="0"/>
    <x v="41"/>
    <n v="0"/>
    <n v="0"/>
    <n v="0"/>
    <n v="52200"/>
    <n v="-52200"/>
  </r>
  <r>
    <s v="1.1-00-2102_21612008_2156210"/>
    <s v="1.1-00-21"/>
    <s v="RECURSOS FISCALES 2021"/>
    <s v="1.7.2"/>
    <s v="PROTECCIÓN CIVIL"/>
    <s v="R"/>
    <s v="02_21"/>
    <x v="11"/>
    <n v="6"/>
    <x v="6"/>
    <s v="008_21"/>
    <x v="14"/>
    <n v="12"/>
    <x v="15"/>
    <x v="1"/>
    <x v="2"/>
    <x v="2"/>
    <x v="35"/>
    <x v="35"/>
    <n v="0"/>
    <s v="SIN DESCRIPCIÓN PARA DESTINOS 00"/>
    <n v="60000"/>
    <n v="0"/>
    <n v="0"/>
    <n v="0"/>
    <n v="0"/>
    <n v="0"/>
    <n v="0"/>
    <n v="60000"/>
    <n v="0"/>
    <n v="0"/>
    <n v="0"/>
    <x v="42"/>
    <n v="0"/>
    <n v="60000"/>
    <n v="0"/>
    <n v="0"/>
    <n v="60000"/>
  </r>
  <r>
    <s v="1.1-00-2102_21613008_2125310"/>
    <s v="1.1-00-21"/>
    <s v="RECURSOS FISCALES 2021"/>
    <s v="1.7.2"/>
    <s v="PROTECCIÓN CIVIL"/>
    <s v="R"/>
    <s v="02_21"/>
    <x v="11"/>
    <n v="6"/>
    <x v="6"/>
    <s v="008_21"/>
    <x v="14"/>
    <n v="13"/>
    <x v="16"/>
    <x v="0"/>
    <x v="0"/>
    <x v="0"/>
    <x v="2"/>
    <x v="2"/>
    <n v="0"/>
    <s v="SIN DESCRIPCIÓN PARA DESTINOS 00"/>
    <n v="30000"/>
    <n v="30000"/>
    <n v="23001.85"/>
    <n v="23001.85"/>
    <n v="22553.35"/>
    <n v="2095"/>
    <n v="2095"/>
    <n v="6998.1500000000015"/>
    <n v="0"/>
    <n v="0"/>
    <n v="0"/>
    <x v="43"/>
    <n v="0"/>
    <n v="0"/>
    <n v="0"/>
    <n v="0"/>
    <n v="0"/>
  </r>
  <r>
    <s v="1.1-00-2102_21613008_2125410"/>
    <s v="1.1-00-21"/>
    <s v="RECURSOS FISCALES 2021"/>
    <s v="1.7.2"/>
    <s v="PROTECCIÓN CIVIL"/>
    <s v="R"/>
    <s v="02_21"/>
    <x v="11"/>
    <n v="6"/>
    <x v="6"/>
    <s v="008_21"/>
    <x v="14"/>
    <n v="13"/>
    <x v="16"/>
    <x v="0"/>
    <x v="0"/>
    <x v="0"/>
    <x v="3"/>
    <x v="3"/>
    <n v="0"/>
    <s v="SIN DESCRIPCIÓN PARA DESTINOS 00"/>
    <n v="40000"/>
    <n v="40000"/>
    <n v="31423.11"/>
    <n v="29103.11"/>
    <n v="29103.11"/>
    <n v="29103.11"/>
    <n v="7686.72"/>
    <n v="8576.89"/>
    <n v="0"/>
    <n v="0"/>
    <n v="0"/>
    <x v="44"/>
    <n v="0"/>
    <n v="0"/>
    <n v="0"/>
    <n v="0"/>
    <n v="0"/>
  </r>
  <r>
    <s v="1.1-00-2102_21613008_2129110"/>
    <s v="1.1-00-21"/>
    <s v="RECURSOS FISCALES 2021"/>
    <s v="1.7.2"/>
    <s v="PROTECCIÓN CIVIL"/>
    <s v="R"/>
    <s v="02_21"/>
    <x v="11"/>
    <n v="6"/>
    <x v="6"/>
    <s v="008_21"/>
    <x v="14"/>
    <n v="13"/>
    <x v="16"/>
    <x v="0"/>
    <x v="0"/>
    <x v="0"/>
    <x v="36"/>
    <x v="36"/>
    <n v="0"/>
    <s v="SIN DESCRIPCIÓN PARA DESTINOS 00"/>
    <n v="50000"/>
    <n v="50000"/>
    <n v="42703.19"/>
    <n v="4423.1899999999996"/>
    <n v="4423.1899999999996"/>
    <n v="4423.1899999999996"/>
    <n v="4423.1899999999996"/>
    <n v="7296.8099999999977"/>
    <n v="0"/>
    <n v="0"/>
    <n v="0"/>
    <x v="7"/>
    <n v="0"/>
    <n v="0"/>
    <n v="0"/>
    <n v="0"/>
    <n v="0"/>
  </r>
  <r>
    <s v="1.1-00-2102_21613008_2156510"/>
    <s v="1.1-00-21"/>
    <s v="RECURSOS FISCALES 2021"/>
    <s v="1.7.2"/>
    <s v="PROTECCIÓN CIVIL"/>
    <s v="R"/>
    <s v="02_21"/>
    <x v="11"/>
    <n v="6"/>
    <x v="6"/>
    <s v="008_21"/>
    <x v="14"/>
    <n v="13"/>
    <x v="16"/>
    <x v="1"/>
    <x v="2"/>
    <x v="2"/>
    <x v="37"/>
    <x v="37"/>
    <n v="0"/>
    <s v="SIN DESCRIPCIÓN PARA DESTINOS 00"/>
    <n v="128000"/>
    <n v="200000"/>
    <n v="91709.6"/>
    <n v="78949.600000000006"/>
    <n v="0"/>
    <n v="0"/>
    <n v="0"/>
    <n v="36290.399999999994"/>
    <n v="0"/>
    <n v="0"/>
    <n v="0"/>
    <x v="45"/>
    <n v="0"/>
    <n v="0"/>
    <n v="0"/>
    <n v="72000"/>
    <n v="-72000"/>
  </r>
  <r>
    <s v="1.1-00-2102_21613008_2156910"/>
    <s v="1.1-00-21"/>
    <s v="RECURSOS FISCALES 2021"/>
    <s v="1.7.2"/>
    <s v="PROTECCIÓN CIVIL"/>
    <s v="R"/>
    <s v="02_21"/>
    <x v="11"/>
    <n v="6"/>
    <x v="6"/>
    <s v="008_21"/>
    <x v="14"/>
    <n v="13"/>
    <x v="16"/>
    <x v="1"/>
    <x v="2"/>
    <x v="2"/>
    <x v="27"/>
    <x v="27"/>
    <n v="0"/>
    <s v="SIN DESCRIPCIÓN PARA DESTINOS 00"/>
    <n v="700000"/>
    <n v="700000"/>
    <n v="229391.58"/>
    <n v="229391.58"/>
    <n v="84623.58"/>
    <n v="84623.58"/>
    <n v="84623.58"/>
    <n v="470608.42000000004"/>
    <n v="0"/>
    <n v="0"/>
    <n v="0"/>
    <x v="46"/>
    <n v="0"/>
    <n v="0"/>
    <n v="0"/>
    <n v="0"/>
    <n v="0"/>
  </r>
  <r>
    <s v="1.1-00-2102_21614008_2127210"/>
    <s v="1.1-00-21"/>
    <s v="RECURSOS FISCALES 2021"/>
    <s v="1.7.2"/>
    <s v="PROTECCIÓN CIVIL"/>
    <s v="R"/>
    <s v="02_21"/>
    <x v="11"/>
    <n v="6"/>
    <x v="6"/>
    <s v="008_21"/>
    <x v="14"/>
    <n v="14"/>
    <x v="17"/>
    <x v="0"/>
    <x v="0"/>
    <x v="0"/>
    <x v="38"/>
    <x v="38"/>
    <n v="0"/>
    <s v="SIN DESCRIPCIÓN PARA DESTINOS 00"/>
    <n v="1500000"/>
    <n v="1500000"/>
    <n v="1496250.48"/>
    <n v="1350740.08"/>
    <n v="0"/>
    <n v="0"/>
    <n v="0"/>
    <n v="3749.5200000000186"/>
    <n v="0"/>
    <n v="0"/>
    <n v="0"/>
    <x v="47"/>
    <n v="0"/>
    <n v="0"/>
    <n v="0"/>
    <n v="0"/>
    <n v="0"/>
  </r>
  <r>
    <s v="1.1-00-2102_21615008_2132510"/>
    <s v="1.1-00-21"/>
    <s v="RECURSOS FISCALES 2021"/>
    <s v="1.7.2"/>
    <s v="PROTECCIÓN CIVIL"/>
    <s v="R"/>
    <s v="02_21"/>
    <x v="11"/>
    <n v="6"/>
    <x v="6"/>
    <s v="008_21"/>
    <x v="14"/>
    <n v="15"/>
    <x v="14"/>
    <x v="0"/>
    <x v="1"/>
    <x v="1"/>
    <x v="29"/>
    <x v="29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6_21929015_2144110"/>
    <s v="1.1-00-21"/>
    <s v="RECURSOS FISCALES 2021"/>
    <s v="2.7.1"/>
    <s v="OTROS ASUNTOS SOCIALES"/>
    <s v="S"/>
    <s v="06_21"/>
    <x v="12"/>
    <n v="9"/>
    <x v="3"/>
    <s v="015_21"/>
    <x v="15"/>
    <n v="29"/>
    <x v="18"/>
    <x v="0"/>
    <x v="3"/>
    <x v="3"/>
    <x v="9"/>
    <x v="9"/>
    <n v="0"/>
    <s v="SIN DESCRIPCIÓN PARA DESTINOS 00"/>
    <n v="20000000"/>
    <n v="20000000"/>
    <n v="33551528"/>
    <n v="33551528"/>
    <n v="33551527.98"/>
    <n v="33551527.98"/>
    <n v="15244560.470000001"/>
    <n v="-13551528"/>
    <n v="0"/>
    <n v="0"/>
    <n v="13551528"/>
    <x v="48"/>
    <n v="0"/>
    <n v="0"/>
    <n v="0"/>
    <n v="0"/>
    <n v="0"/>
  </r>
  <r>
    <s v="1.1-00-2106_21930015_2144110"/>
    <s v="1.1-00-21"/>
    <s v="RECURSOS FISCALES 2021"/>
    <s v="2.7.1"/>
    <s v="OTROS ASUNTOS SOCIALES"/>
    <s v="S"/>
    <s v="06_21"/>
    <x v="12"/>
    <n v="9"/>
    <x v="3"/>
    <s v="015_21"/>
    <x v="15"/>
    <n v="30"/>
    <x v="19"/>
    <x v="0"/>
    <x v="3"/>
    <x v="3"/>
    <x v="9"/>
    <x v="9"/>
    <n v="0"/>
    <s v="SIN DESCRIPCIÓN PARA DESTINOS 00"/>
    <n v="18000000"/>
    <n v="18000000"/>
    <n v="25425757.870000001"/>
    <n v="25425757.870000001"/>
    <n v="21918827.460000001"/>
    <n v="20533327.219999999"/>
    <n v="7536414.6399999997"/>
    <n v="-7425757.870000001"/>
    <n v="0"/>
    <n v="0"/>
    <n v="7425757.870000001"/>
    <x v="49"/>
    <n v="0"/>
    <n v="0"/>
    <n v="0"/>
    <n v="0"/>
    <n v="0"/>
  </r>
  <r>
    <s v="1.1-00-2106_21928015_2144110"/>
    <s v="1.1-00-21"/>
    <s v="RECURSOS FISCALES 2021"/>
    <s v="2.7.1"/>
    <s v="OTROS ASUNTOS SOCIALES"/>
    <s v="S"/>
    <s v="06_21"/>
    <x v="12"/>
    <n v="9"/>
    <x v="3"/>
    <s v="015_21"/>
    <x v="15"/>
    <n v="28"/>
    <x v="20"/>
    <x v="0"/>
    <x v="3"/>
    <x v="3"/>
    <x v="9"/>
    <x v="9"/>
    <n v="0"/>
    <s v="SIN DESCRIPCIÓN PARA DESTINOS 00"/>
    <n v="6000000"/>
    <n v="6000000"/>
    <n v="0"/>
    <n v="0"/>
    <n v="0"/>
    <n v="0"/>
    <n v="0"/>
    <n v="6000000"/>
    <n v="0"/>
    <n v="0"/>
    <n v="4000000"/>
    <x v="50"/>
    <n v="0"/>
    <n v="0"/>
    <n v="0"/>
    <n v="0"/>
    <n v="0"/>
  </r>
  <r>
    <s v="1.1-00-2106_21929015_2144111"/>
    <s v="1.1-00-21"/>
    <s v="RECURSOS FISCALES 2021"/>
    <s v="2.7.1"/>
    <s v="OTROS ASUNTOS SOCIALES"/>
    <s v="S"/>
    <s v="06_21"/>
    <x v="12"/>
    <n v="9"/>
    <x v="3"/>
    <s v="015_21"/>
    <x v="15"/>
    <n v="29"/>
    <x v="18"/>
    <x v="0"/>
    <x v="3"/>
    <x v="3"/>
    <x v="9"/>
    <x v="9"/>
    <n v="1"/>
    <s v="LIBROS"/>
    <n v="0"/>
    <n v="0"/>
    <n v="1005000"/>
    <n v="1005000"/>
    <n v="1005000"/>
    <n v="1005000"/>
    <n v="1005000"/>
    <n v="-1005000"/>
    <n v="0"/>
    <n v="0"/>
    <n v="1005000"/>
    <x v="51"/>
    <n v="0"/>
    <n v="0"/>
    <n v="0"/>
    <n v="0"/>
    <n v="0"/>
  </r>
  <r>
    <s v="1.1-00-2106_21926015_2144110"/>
    <s v="1.1-00-21"/>
    <s v="RECURSOS FISCALES 2021"/>
    <s v="2.7.1"/>
    <s v="OTROS ASUNTOS SOCIALES"/>
    <s v="S"/>
    <s v="06_21"/>
    <x v="12"/>
    <n v="9"/>
    <x v="3"/>
    <s v="015_21"/>
    <x v="15"/>
    <n v="26"/>
    <x v="21"/>
    <x v="0"/>
    <x v="3"/>
    <x v="3"/>
    <x v="9"/>
    <x v="9"/>
    <n v="0"/>
    <s v="SIN DESCRIPCIÓN PARA DESTINOS 00"/>
    <n v="3000000"/>
    <n v="3000000"/>
    <n v="1113000"/>
    <n v="1113000"/>
    <n v="1113000"/>
    <n v="1113000"/>
    <n v="1113000"/>
    <n v="1887000"/>
    <n v="0"/>
    <n v="0"/>
    <n v="0"/>
    <x v="52"/>
    <n v="0"/>
    <n v="0"/>
    <n v="0"/>
    <n v="0"/>
    <n v="0"/>
  </r>
  <r>
    <s v="1.1-00-2106_21927015_2144110"/>
    <s v="1.1-00-21"/>
    <s v="RECURSOS FISCALES 2021"/>
    <s v="2.7.1"/>
    <s v="OTROS ASUNTOS SOCIALES"/>
    <s v="S"/>
    <s v="06_21"/>
    <x v="12"/>
    <n v="9"/>
    <x v="3"/>
    <s v="015_21"/>
    <x v="15"/>
    <n v="27"/>
    <x v="22"/>
    <x v="0"/>
    <x v="3"/>
    <x v="3"/>
    <x v="9"/>
    <x v="9"/>
    <n v="0"/>
    <s v="SIN DESCRIPCIÓN PARA DESTINOS 00"/>
    <n v="3000000"/>
    <n v="3000000"/>
    <n v="834000"/>
    <n v="834000"/>
    <n v="834000"/>
    <n v="834000"/>
    <n v="834000"/>
    <n v="2166000"/>
    <n v="0"/>
    <n v="0"/>
    <n v="0"/>
    <x v="52"/>
    <n v="0"/>
    <n v="0"/>
    <n v="0"/>
    <n v="0"/>
    <n v="0"/>
  </r>
  <r>
    <s v="1.1-00-2106_21928015_2133510"/>
    <s v="1.1-00-21"/>
    <s v="RECURSOS FISCALES 2021"/>
    <s v="2.7.1"/>
    <s v="OTROS ASUNTOS SOCIALES"/>
    <s v="S"/>
    <s v="06_21"/>
    <x v="12"/>
    <n v="9"/>
    <x v="3"/>
    <s v="015_21"/>
    <x v="15"/>
    <n v="28"/>
    <x v="20"/>
    <x v="0"/>
    <x v="1"/>
    <x v="1"/>
    <x v="39"/>
    <x v="39"/>
    <n v="0"/>
    <s v="SIN DESCRIPCIÓN PARA DESTINOS 00"/>
    <n v="463420"/>
    <n v="0"/>
    <n v="463420"/>
    <n v="463420"/>
    <n v="463420"/>
    <n v="0"/>
    <n v="0"/>
    <n v="0"/>
    <n v="0"/>
    <n v="0"/>
    <n v="0"/>
    <x v="53"/>
    <n v="0"/>
    <n v="463420"/>
    <n v="0"/>
    <n v="0"/>
    <n v="463420"/>
  </r>
  <r>
    <s v="1.1-00-2106_21930015_2132510"/>
    <s v="1.1-00-21"/>
    <s v="RECURSOS FISCALES 2021"/>
    <s v="2.7.1"/>
    <s v="OTROS ASUNTOS SOCIALES"/>
    <s v="S"/>
    <s v="06_21"/>
    <x v="12"/>
    <n v="9"/>
    <x v="3"/>
    <s v="015_21"/>
    <x v="15"/>
    <n v="30"/>
    <x v="19"/>
    <x v="0"/>
    <x v="1"/>
    <x v="1"/>
    <x v="29"/>
    <x v="29"/>
    <n v="0"/>
    <s v="SIN DESCRIPCIÓN PARA DESTINOS 00"/>
    <n v="1418570.96"/>
    <n v="1300000"/>
    <n v="1418570.96"/>
    <n v="1418570.96"/>
    <n v="787482.24"/>
    <n v="787482.24"/>
    <n v="0"/>
    <n v="0"/>
    <n v="0"/>
    <n v="0"/>
    <n v="0"/>
    <x v="54"/>
    <n v="0"/>
    <n v="118570.96"/>
    <n v="0"/>
    <n v="0"/>
    <n v="118570.96"/>
  </r>
  <r>
    <s v="2.6-07-2018_21260038_2124210"/>
    <s v="2.6-07-20"/>
    <s v="EMPEDRADOS 2020 (APORTACIÓN ESTATAL)"/>
    <s v="1.3.4"/>
    <s v="FUNCIÓN PÚBLICA"/>
    <s v="K"/>
    <s v="18_21"/>
    <x v="7"/>
    <n v="2"/>
    <x v="7"/>
    <s v="038_21"/>
    <x v="12"/>
    <n v="60"/>
    <x v="12"/>
    <x v="0"/>
    <x v="0"/>
    <x v="0"/>
    <x v="40"/>
    <x v="40"/>
    <n v="0"/>
    <s v="SIN DESCRIPCIÓN PARA DESTINOS 00"/>
    <n v="0"/>
    <n v="0"/>
    <n v="4718499.4800000004"/>
    <n v="4718499.4800000004"/>
    <n v="3286449.4"/>
    <n v="3286449.4"/>
    <n v="1492933.89"/>
    <n v="-4718499.4800000004"/>
    <n v="0"/>
    <n v="0"/>
    <n v="5993599.5600000005"/>
    <x v="55"/>
    <n v="0"/>
    <n v="0"/>
    <n v="0"/>
    <n v="0"/>
    <n v="0"/>
  </r>
  <r>
    <s v="1.1-00-2107_21636019_2124210"/>
    <s v="1.1-00-21"/>
    <s v="RECURSOS FISCALES 2021"/>
    <s v="1.3.4"/>
    <s v="FUNCIÓN PÚBLICA"/>
    <s v="E"/>
    <s v="07_21"/>
    <x v="1"/>
    <n v="6"/>
    <x v="6"/>
    <s v="019_21"/>
    <x v="16"/>
    <n v="36"/>
    <x v="23"/>
    <x v="0"/>
    <x v="0"/>
    <x v="0"/>
    <x v="40"/>
    <x v="40"/>
    <n v="0"/>
    <s v="SIN DESCRIPCIÓN PARA DESTINOS 00"/>
    <n v="11157189.4"/>
    <n v="14000000"/>
    <n v="10892842.1"/>
    <n v="10709237.300000001"/>
    <n v="4798598.2699999996"/>
    <n v="3221230.35"/>
    <n v="2252649.61"/>
    <n v="264347.30000000075"/>
    <n v="0"/>
    <n v="335599.17"/>
    <n v="0"/>
    <x v="56"/>
    <n v="0"/>
    <n v="950000"/>
    <n v="0"/>
    <n v="3792810.6"/>
    <n v="-2842810.6"/>
  </r>
  <r>
    <s v="1.1-00-2107_21637019_2124910"/>
    <s v="1.1-00-21"/>
    <s v="RECURSOS FISCALES 2021"/>
    <s v="1.3.4"/>
    <s v="FUNCIÓN PÚBLICA"/>
    <s v="E"/>
    <s v="07_21"/>
    <x v="1"/>
    <n v="6"/>
    <x v="6"/>
    <s v="019_21"/>
    <x v="16"/>
    <n v="37"/>
    <x v="24"/>
    <x v="0"/>
    <x v="0"/>
    <x v="0"/>
    <x v="15"/>
    <x v="15"/>
    <n v="0"/>
    <s v="SIN DESCRIPCIÓN PARA DESTINOS 00"/>
    <n v="3471101.15"/>
    <n v="3000000"/>
    <n v="3538381.15"/>
    <n v="2523220.4"/>
    <n v="2262800.4"/>
    <n v="2262800.4"/>
    <n v="147900"/>
    <n v="-67280"/>
    <n v="0"/>
    <n v="0"/>
    <n v="0"/>
    <x v="57"/>
    <n v="0"/>
    <n v="549261.15"/>
    <n v="0"/>
    <n v="78160"/>
    <n v="471101.15"/>
  </r>
  <r>
    <s v="1.1-00-2107_21637019_2132610"/>
    <s v="1.1-00-21"/>
    <s v="RECURSOS FISCALES 2021"/>
    <s v="1.3.4"/>
    <s v="FUNCIÓN PÚBLICA"/>
    <s v="E"/>
    <s v="07_21"/>
    <x v="1"/>
    <n v="6"/>
    <x v="6"/>
    <s v="019_21"/>
    <x v="16"/>
    <n v="37"/>
    <x v="24"/>
    <x v="0"/>
    <x v="1"/>
    <x v="1"/>
    <x v="41"/>
    <x v="41"/>
    <n v="0"/>
    <s v="SIN DESCRIPCIÓN PARA DESTINOS 00"/>
    <n v="2600117.61"/>
    <n v="4000000"/>
    <n v="2592252"/>
    <n v="2133820"/>
    <n v="1104320"/>
    <n v="691824"/>
    <n v="691824"/>
    <n v="7865.6099999998696"/>
    <n v="7865.6099999998696"/>
    <n v="0"/>
    <n v="0"/>
    <x v="58"/>
    <n v="0"/>
    <n v="0"/>
    <n v="0"/>
    <n v="1399882.39"/>
    <n v="-1399882.39"/>
  </r>
  <r>
    <s v="1.6-03-2018_21260038_2124910"/>
    <s v="1.6-03-20"/>
    <s v="EMPEDRADOS 2020 (APORTACIÓN MUNICIPAL)"/>
    <s v="1.3.4"/>
    <s v="FUNCIÓN PÚBLICA"/>
    <s v="K"/>
    <s v="18_21"/>
    <x v="7"/>
    <n v="2"/>
    <x v="7"/>
    <s v="038_21"/>
    <x v="12"/>
    <n v="60"/>
    <x v="12"/>
    <x v="0"/>
    <x v="0"/>
    <x v="0"/>
    <x v="15"/>
    <x v="15"/>
    <n v="0"/>
    <s v="SIN DESCRIPCIÓN PARA DESTINOS 00"/>
    <n v="0"/>
    <n v="0"/>
    <n v="1300179.6399999999"/>
    <n v="1300179.6399999999"/>
    <n v="1298866.67"/>
    <n v="1298866.67"/>
    <n v="477857.58"/>
    <n v="-1300179.6399999999"/>
    <n v="0"/>
    <n v="0"/>
    <n v="1377754.4"/>
    <x v="59"/>
    <n v="0"/>
    <n v="0"/>
    <n v="0"/>
    <n v="0"/>
    <n v="0"/>
  </r>
  <r>
    <s v="1.1-00-2107_21633018_2125110"/>
    <s v="1.1-00-21"/>
    <s v="RECURSOS FISCALES 2021"/>
    <s v="1.3.4"/>
    <s v="FUNCIÓN PÚBLICA"/>
    <s v="E"/>
    <s v="07_21"/>
    <x v="1"/>
    <n v="6"/>
    <x v="6"/>
    <s v="018_21"/>
    <x v="17"/>
    <n v="33"/>
    <x v="25"/>
    <x v="0"/>
    <x v="0"/>
    <x v="0"/>
    <x v="42"/>
    <x v="42"/>
    <n v="0"/>
    <s v="SIN DESCRIPCIÓN PARA DESTINOS 00"/>
    <n v="0"/>
    <n v="0"/>
    <n v="0"/>
    <n v="0"/>
    <n v="0"/>
    <n v="0"/>
    <n v="0"/>
    <n v="0"/>
    <n v="0"/>
    <n v="0"/>
    <n v="0"/>
    <x v="39"/>
    <n v="0"/>
    <n v="34800"/>
    <n v="0"/>
    <n v="34800"/>
    <n v="0"/>
  </r>
  <r>
    <s v="1.1-00-2107_21633018_2133710"/>
    <s v="1.1-00-21"/>
    <s v="RECURSOS FISCALES 2021"/>
    <s v="1.3.4"/>
    <s v="FUNCIÓN PÚBLICA"/>
    <s v="E"/>
    <s v="07_21"/>
    <x v="1"/>
    <n v="6"/>
    <x v="6"/>
    <s v="018_21"/>
    <x v="17"/>
    <n v="33"/>
    <x v="25"/>
    <x v="0"/>
    <x v="1"/>
    <x v="1"/>
    <x v="43"/>
    <x v="43"/>
    <n v="0"/>
    <s v="SIN DESCRIPCIÓN PARA DESTINOS 00"/>
    <n v="5351776"/>
    <n v="4000000"/>
    <n v="5351776"/>
    <n v="5351776"/>
    <n v="3804336"/>
    <n v="3030616"/>
    <n v="773720"/>
    <n v="0"/>
    <n v="0"/>
    <n v="0"/>
    <n v="0"/>
    <x v="60"/>
    <n v="0"/>
    <n v="1478180"/>
    <n v="0"/>
    <n v="126404"/>
    <n v="1351776"/>
  </r>
  <r>
    <s v="1.1-00-2107_21633018_2156110"/>
    <s v="1.1-00-21"/>
    <s v="RECURSOS FISCALES 2021"/>
    <s v="1.3.4"/>
    <s v="FUNCIÓN PÚBLICA"/>
    <s v="E"/>
    <s v="07_21"/>
    <x v="1"/>
    <n v="6"/>
    <x v="6"/>
    <s v="018_21"/>
    <x v="17"/>
    <n v="33"/>
    <x v="25"/>
    <x v="1"/>
    <x v="2"/>
    <x v="2"/>
    <x v="44"/>
    <x v="44"/>
    <n v="0"/>
    <s v="SIN DESCRIPCIÓN PARA DESTINOS 00"/>
    <n v="271976.19"/>
    <n v="0"/>
    <n v="201896.23"/>
    <n v="113968.23"/>
    <n v="81968.19"/>
    <n v="81968.19"/>
    <n v="0"/>
    <n v="70079.959999999992"/>
    <n v="70079.959999999992"/>
    <n v="0"/>
    <n v="0"/>
    <x v="61"/>
    <n v="0"/>
    <n v="271976.19"/>
    <n v="0"/>
    <n v="0"/>
    <n v="271976.19"/>
  </r>
  <r>
    <s v="1.1-00-2107_21633018_2156710"/>
    <s v="1.1-00-21"/>
    <s v="RECURSOS FISCALES 2021"/>
    <s v="1.3.4"/>
    <s v="FUNCIÓN PÚBLICA"/>
    <s v="E"/>
    <s v="07_21"/>
    <x v="1"/>
    <n v="6"/>
    <x v="6"/>
    <s v="018_21"/>
    <x v="17"/>
    <n v="33"/>
    <x v="25"/>
    <x v="1"/>
    <x v="2"/>
    <x v="2"/>
    <x v="45"/>
    <x v="45"/>
    <n v="0"/>
    <s v="SIN DESCRIPCIÓN PARA DESTINOS 00"/>
    <n v="0"/>
    <n v="0"/>
    <n v="1154969.58"/>
    <n v="1154969.58"/>
    <n v="1103422.08"/>
    <n v="1103422.08"/>
    <n v="544665.81000000006"/>
    <n v="-1154969.58"/>
    <n v="0"/>
    <n v="1154969.58"/>
    <n v="0"/>
    <x v="62"/>
    <n v="0"/>
    <n v="0"/>
    <n v="0"/>
    <n v="0"/>
    <n v="0"/>
  </r>
  <r>
    <s v="1.1-00-2107_21634018_2132610"/>
    <s v="1.1-00-21"/>
    <s v="RECURSOS FISCALES 2021"/>
    <s v="1.3.4"/>
    <s v="FUNCIÓN PÚBLICA"/>
    <s v="E"/>
    <s v="07_21"/>
    <x v="1"/>
    <n v="6"/>
    <x v="6"/>
    <s v="018_21"/>
    <x v="17"/>
    <n v="34"/>
    <x v="26"/>
    <x v="0"/>
    <x v="1"/>
    <x v="1"/>
    <x v="41"/>
    <x v="41"/>
    <n v="0"/>
    <s v="SIN DESCRIPCIÓN PARA DESTINOS 00"/>
    <n v="6743666"/>
    <n v="10000000"/>
    <n v="6486012.4000000004"/>
    <n v="6486012.4000000004"/>
    <n v="3262679.8"/>
    <n v="2865495.8"/>
    <n v="2252696.7999999998"/>
    <n v="257653.59999999963"/>
    <n v="257653.59999999963"/>
    <n v="0"/>
    <n v="0"/>
    <x v="63"/>
    <n v="0"/>
    <n v="0"/>
    <n v="0"/>
    <n v="3256334"/>
    <n v="-3256334"/>
  </r>
  <r>
    <s v="1.1-00-2107_21635018_2127210"/>
    <s v="1.1-00-21"/>
    <s v="RECURSOS FISCALES 2021"/>
    <s v="1.3.4"/>
    <s v="FUNCIÓN PÚBLICA"/>
    <s v="E"/>
    <s v="07_21"/>
    <x v="1"/>
    <n v="6"/>
    <x v="6"/>
    <s v="018_21"/>
    <x v="17"/>
    <n v="35"/>
    <x v="27"/>
    <x v="0"/>
    <x v="0"/>
    <x v="0"/>
    <x v="38"/>
    <x v="38"/>
    <n v="0"/>
    <s v="SIN DESCRIPCIÓN PARA DESTINOS 00"/>
    <n v="61862.8"/>
    <n v="100000"/>
    <n v="61862.8"/>
    <n v="61862.8"/>
    <n v="59774.8"/>
    <n v="12644"/>
    <n v="0"/>
    <n v="0"/>
    <n v="0"/>
    <n v="0"/>
    <n v="0"/>
    <x v="64"/>
    <n v="0"/>
    <n v="0"/>
    <n v="0"/>
    <n v="38137.199999999997"/>
    <n v="-38137.199999999997"/>
  </r>
  <r>
    <s v="2.5-02-2118_21260038_2161210"/>
    <s v="2.5-02-21"/>
    <s v="FONDO DE FORTALECIMIENTO MUNICIPAL 2021 (FORTAMUN)"/>
    <s v="1.3.4"/>
    <s v="FUNCIÓN PÚBLICA"/>
    <s v="K"/>
    <s v="18_21"/>
    <x v="7"/>
    <n v="2"/>
    <x v="7"/>
    <s v="038_21"/>
    <x v="12"/>
    <n v="60"/>
    <x v="12"/>
    <x v="1"/>
    <x v="4"/>
    <x v="4"/>
    <x v="46"/>
    <x v="46"/>
    <n v="0"/>
    <s v="SIN DESCRIPCIÓN PARA DESTINOS 00"/>
    <n v="5730000"/>
    <n v="60000000"/>
    <n v="1521457.98"/>
    <n v="1521457.98"/>
    <n v="1505755.96"/>
    <n v="1505755.96"/>
    <n v="1505755.96"/>
    <n v="4208542.0199999996"/>
    <n v="0"/>
    <n v="0"/>
    <n v="47000000"/>
    <x v="65"/>
    <n v="0"/>
    <n v="0"/>
    <n v="0"/>
    <n v="54270000"/>
    <n v="-54270000"/>
  </r>
  <r>
    <s v="1.1-01-2018_21260038_2161311"/>
    <s v="1.1-01-20"/>
    <s v="FONDO MUNICIPAL EXCLUSIVO PARA LA RECAUDACIÓN DE RECURSOS DESTINADOS PARA LA CREACIÓN O MEJORAMIENTO DE INFRAESTRUCTURA Y EQUIPAMIENTOS URBANOS EN ESPACIOS PÚBLICOS"/>
    <s v="1.3.4"/>
    <s v="FUNCIÓN PÚBLICA"/>
    <s v="K"/>
    <s v="18_21"/>
    <x v="7"/>
    <n v="2"/>
    <x v="7"/>
    <s v="038_21"/>
    <x v="12"/>
    <n v="60"/>
    <x v="12"/>
    <x v="1"/>
    <x v="4"/>
    <x v="4"/>
    <x v="47"/>
    <x v="47"/>
    <n v="1"/>
    <s v="PUNTO DE ACUERDO 054/2020"/>
    <n v="0"/>
    <n v="0"/>
    <n v="6852143.21"/>
    <n v="6852143.21"/>
    <n v="5347977"/>
    <n v="5347977"/>
    <n v="2511127.92"/>
    <n v="-6852143.21"/>
    <n v="0"/>
    <n v="0"/>
    <n v="6852143.21"/>
    <x v="66"/>
    <n v="0"/>
    <n v="0"/>
    <n v="0"/>
    <n v="0"/>
    <n v="0"/>
  </r>
  <r>
    <s v="2.5-01-2118_21260038_2161310"/>
    <s v="2.5-01-21"/>
    <s v="FONDO DE INFRAESTRUCTURA SOCIAL MUNICIPAL 2021 (FISM)"/>
    <s v="1.3.4"/>
    <s v="FUNCIÓN PÚBLICA"/>
    <s v="K"/>
    <s v="18_21"/>
    <x v="7"/>
    <n v="2"/>
    <x v="7"/>
    <s v="038_21"/>
    <x v="12"/>
    <n v="60"/>
    <x v="12"/>
    <x v="1"/>
    <x v="4"/>
    <x v="4"/>
    <x v="47"/>
    <x v="47"/>
    <n v="0"/>
    <s v="SIN DESCRIPCIÓN PARA DESTINOS 00"/>
    <n v="32507951"/>
    <n v="48707951"/>
    <n v="18047915.41"/>
    <n v="18047915.41"/>
    <n v="3773641.83"/>
    <n v="3019827.23"/>
    <n v="3019827.23"/>
    <n v="14460035.59"/>
    <n v="0"/>
    <n v="0"/>
    <n v="6749955"/>
    <x v="67"/>
    <n v="0"/>
    <n v="0"/>
    <n v="0"/>
    <n v="16200000"/>
    <n v="-16200000"/>
  </r>
  <r>
    <s v="1.1-01-2018_21260038_2161212"/>
    <s v="1.1-01-20"/>
    <s v="FONDO MUNICIPAL EXCLUSIVO PARA LA RECAUDACIÓN DE RECURSOS DESTINADOS PARA LA CREACIÓN O MEJORAMIENTO DE INFRAESTRUCTURA Y EQUIPAMIENTOS URBANOS EN ESPACIOS PÚBLICOS"/>
    <s v="1.3.4"/>
    <s v="FUNCIÓN PÚBLICA"/>
    <s v="K"/>
    <s v="18_21"/>
    <x v="7"/>
    <n v="2"/>
    <x v="7"/>
    <s v="038_21"/>
    <x v="12"/>
    <n v="60"/>
    <x v="12"/>
    <x v="1"/>
    <x v="4"/>
    <x v="4"/>
    <x v="46"/>
    <x v="46"/>
    <n v="2"/>
    <s v="PUNTO DE ACUERO 143/2020"/>
    <n v="0"/>
    <n v="0"/>
    <n v="5727920.71"/>
    <n v="5727920.71"/>
    <n v="3588610.32"/>
    <n v="3588610.32"/>
    <n v="3588610.32"/>
    <n v="-5727920.71"/>
    <n v="0"/>
    <n v="0"/>
    <n v="5727920.71"/>
    <x v="68"/>
    <n v="0"/>
    <n v="0"/>
    <n v="0"/>
    <n v="0"/>
    <n v="0"/>
  </r>
  <r>
    <s v="1.1-00-2118_21559037_21247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0"/>
    <x v="0"/>
    <x v="32"/>
    <x v="32"/>
    <n v="0"/>
    <s v="SIN DESCRIPCIÓN PARA DESTINOS 00"/>
    <n v="650000"/>
    <n v="1500000"/>
    <n v="1027335.01"/>
    <n v="584481.81000000006"/>
    <n v="485691.57"/>
    <n v="467850.77"/>
    <n v="383732.55"/>
    <n v="-377335.01"/>
    <n v="0"/>
    <n v="0"/>
    <n v="680000"/>
    <x v="69"/>
    <n v="0"/>
    <n v="0"/>
    <n v="0"/>
    <n v="850000"/>
    <n v="-850000"/>
  </r>
  <r>
    <s v="1.1-01-2018_21260038_2161213"/>
    <s v="1.1-01-20"/>
    <s v="FONDO MUNICIPAL EXCLUSIVO PARA LA RECAUDACIÓN DE RECURSOS DESTINADOS PARA LA CREACIÓN O MEJORAMIENTO DE INFRAESTRUCTURA Y EQUIPAMIENTOS URBANOS EN ESPACIOS PÚBLICOS"/>
    <s v="1.3.4"/>
    <s v="FUNCIÓN PÚBLICA"/>
    <s v="K"/>
    <s v="18_21"/>
    <x v="7"/>
    <n v="2"/>
    <x v="7"/>
    <s v="038_21"/>
    <x v="12"/>
    <n v="60"/>
    <x v="12"/>
    <x v="1"/>
    <x v="4"/>
    <x v="4"/>
    <x v="46"/>
    <x v="46"/>
    <n v="3"/>
    <s v="PUNTO DE ACUERDO 046/2021"/>
    <n v="0"/>
    <n v="0"/>
    <n v="4992632.3600000003"/>
    <n v="4992632.3600000003"/>
    <n v="1248158.0900000001"/>
    <n v="1248158.0900000001"/>
    <n v="1248158.0900000001"/>
    <n v="-4992632.3600000003"/>
    <n v="0"/>
    <n v="0"/>
    <n v="4992632.3600000003"/>
    <x v="70"/>
    <n v="0"/>
    <n v="0"/>
    <n v="0"/>
    <n v="0"/>
    <n v="0"/>
  </r>
  <r>
    <s v="2.6-07-2005_21821012_2126110"/>
    <s v="2.6-07-20"/>
    <s v="EMPEDRADOS 2020 (APORTACIÓN ESTATAL)"/>
    <s v="1.3.4"/>
    <s v="FUNCIÓN PÚBLICA"/>
    <s v="M"/>
    <s v="05_21"/>
    <x v="0"/>
    <n v="8"/>
    <x v="0"/>
    <s v="012_21"/>
    <x v="0"/>
    <n v="21"/>
    <x v="0"/>
    <x v="0"/>
    <x v="0"/>
    <x v="0"/>
    <x v="0"/>
    <x v="0"/>
    <n v="0"/>
    <s v="SIN DESCRIPCIÓN PARA DESTINOS 00"/>
    <n v="0"/>
    <n v="0"/>
    <n v="464360.07"/>
    <n v="464360.07"/>
    <n v="464360.07"/>
    <n v="464360.07"/>
    <n v="0"/>
    <n v="-464360.07"/>
    <n v="0"/>
    <n v="0"/>
    <n v="464360.07"/>
    <x v="71"/>
    <n v="0"/>
    <n v="0"/>
    <n v="0"/>
    <n v="0"/>
    <n v="0"/>
  </r>
  <r>
    <s v="1.1-00-2118_21260038_2161310"/>
    <s v="1.1-00-21"/>
    <s v="RECURSOS FISCALES 2021"/>
    <s v="1.3.4"/>
    <s v="FUNCIÓN PÚBLICA"/>
    <s v="K"/>
    <s v="18_21"/>
    <x v="7"/>
    <n v="2"/>
    <x v="7"/>
    <s v="038_21"/>
    <x v="12"/>
    <n v="60"/>
    <x v="12"/>
    <x v="1"/>
    <x v="4"/>
    <x v="4"/>
    <x v="47"/>
    <x v="47"/>
    <n v="0"/>
    <s v="SIN DESCRIPCIÓN PARA DESTINOS 00"/>
    <n v="1354548.68"/>
    <n v="0"/>
    <n v="4987891.25"/>
    <n v="4987891.25"/>
    <n v="3513482.07"/>
    <n v="3513482.07"/>
    <n v="3513482.07"/>
    <n v="-3633342.5700000003"/>
    <n v="0"/>
    <n v="0"/>
    <n v="3633342.5700000003"/>
    <x v="72"/>
    <n v="0"/>
    <n v="1354548.68"/>
    <n v="0"/>
    <n v="0"/>
    <n v="1354548.68"/>
  </r>
  <r>
    <s v="1.1-01-2018_21260038_2161511"/>
    <s v="1.1-01-20"/>
    <s v="FONDO MUNICIPAL EXCLUSIVO PARA LA RECAUDACIÓN DE RECURSOS DESTINADOS PARA LA CREACIÓN O MEJORAMIENTO DE INFRAESTRUCTURA Y EQUIPAMIENTOS URBANOS EN ESPACIOS PÚBLICOS"/>
    <s v="1.3.4"/>
    <s v="FUNCIÓN PÚBLICA"/>
    <s v="K"/>
    <s v="18_21"/>
    <x v="7"/>
    <n v="2"/>
    <x v="7"/>
    <s v="038_21"/>
    <x v="12"/>
    <n v="60"/>
    <x v="12"/>
    <x v="1"/>
    <x v="4"/>
    <x v="4"/>
    <x v="48"/>
    <x v="48"/>
    <n v="1"/>
    <s v="PUNTO DE ACUERDO 054/2020"/>
    <n v="0"/>
    <n v="0"/>
    <n v="2202369.98"/>
    <n v="2202369.98"/>
    <n v="610966.68000000005"/>
    <n v="610966.68000000005"/>
    <n v="610966.68000000005"/>
    <n v="-2202369.98"/>
    <n v="0"/>
    <n v="0"/>
    <n v="2202369.98"/>
    <x v="73"/>
    <n v="0"/>
    <n v="0"/>
    <n v="0"/>
    <n v="0"/>
    <n v="0"/>
  </r>
  <r>
    <s v="2.6-02-2118_21260038_2124110"/>
    <s v="2.6-02-21"/>
    <s v="EMPEDRADOS 2021 (APORTACIÓN ESTATAL)"/>
    <s v="1.3.4"/>
    <s v="FUNCIÓN PÚBLICA"/>
    <s v="K"/>
    <s v="18_21"/>
    <x v="7"/>
    <n v="2"/>
    <x v="7"/>
    <s v="038_21"/>
    <x v="12"/>
    <n v="60"/>
    <x v="12"/>
    <x v="0"/>
    <x v="0"/>
    <x v="0"/>
    <x v="21"/>
    <x v="21"/>
    <n v="0"/>
    <s v="SIN DESCRIPCIÓN PARA DESTINOS 00"/>
    <n v="0"/>
    <n v="0"/>
    <n v="1648171.5"/>
    <n v="1648171.5"/>
    <n v="1647097.27"/>
    <n v="1647097.27"/>
    <n v="1647097.27"/>
    <n v="-1648171.5"/>
    <n v="0"/>
    <n v="0"/>
    <n v="0"/>
    <x v="39"/>
    <n v="0"/>
    <n v="0"/>
    <n v="0"/>
    <n v="0"/>
    <n v="0"/>
  </r>
  <r>
    <s v="1.1-00-2107_21633018_2129110"/>
    <s v="1.1-00-21"/>
    <s v="RECURSOS FISCALES 2021"/>
    <s v="1.3.4"/>
    <s v="FUNCIÓN PÚBLICA"/>
    <s v="E"/>
    <s v="07_21"/>
    <x v="1"/>
    <n v="6"/>
    <x v="6"/>
    <s v="018_21"/>
    <x v="17"/>
    <n v="33"/>
    <x v="25"/>
    <x v="0"/>
    <x v="0"/>
    <x v="0"/>
    <x v="36"/>
    <x v="36"/>
    <n v="0"/>
    <s v="SIN DESCRIPCIÓN PARA DESTINOS 00"/>
    <n v="661701.34"/>
    <n v="300000"/>
    <n v="942064.23"/>
    <n v="942064.23"/>
    <n v="503480.35"/>
    <n v="430231.11"/>
    <n v="0"/>
    <n v="-280362.89"/>
    <n v="0"/>
    <n v="0"/>
    <n v="280362.89"/>
    <x v="74"/>
    <n v="0"/>
    <n v="361701.34"/>
    <n v="0"/>
    <n v="0"/>
    <n v="361701.34"/>
  </r>
  <r>
    <s v="2.6-02-2118_21260038_2124210"/>
    <s v="2.6-02-21"/>
    <s v="EMPEDRADOS 2021 (APORTACIÓN ESTATAL)"/>
    <s v="1.3.4"/>
    <s v="FUNCIÓN PÚBLICA"/>
    <s v="K"/>
    <s v="18_21"/>
    <x v="7"/>
    <n v="2"/>
    <x v="7"/>
    <s v="038_21"/>
    <x v="12"/>
    <n v="60"/>
    <x v="12"/>
    <x v="0"/>
    <x v="0"/>
    <x v="0"/>
    <x v="40"/>
    <x v="40"/>
    <n v="0"/>
    <s v="SIN DESCRIPCIÓN PARA DESTINOS 00"/>
    <n v="0"/>
    <n v="0"/>
    <n v="1275100.08"/>
    <n v="1275100.08"/>
    <n v="1242053.6399999999"/>
    <n v="1242053.6399999999"/>
    <n v="1242053.6399999999"/>
    <n v="-1275100.08"/>
    <n v="0"/>
    <n v="0"/>
    <n v="0"/>
    <x v="39"/>
    <n v="0"/>
    <n v="0"/>
    <n v="0"/>
    <n v="0"/>
    <n v="0"/>
  </r>
  <r>
    <s v="1.1-00-2118_21559037_21251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0"/>
    <x v="0"/>
    <x v="42"/>
    <x v="42"/>
    <n v="0"/>
    <s v="SIN DESCRIPCIÓN PARA DESTINOS 00"/>
    <n v="70000"/>
    <n v="1600000"/>
    <n v="309024"/>
    <n v="309024"/>
    <n v="0"/>
    <n v="0"/>
    <n v="0"/>
    <n v="-239024"/>
    <n v="0"/>
    <n v="0"/>
    <n v="240000"/>
    <x v="75"/>
    <n v="0"/>
    <n v="0"/>
    <n v="0"/>
    <n v="1530000"/>
    <n v="-1530000"/>
  </r>
  <r>
    <s v="1.1-00-2105_21821012_2127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49"/>
    <x v="49"/>
    <n v="0"/>
    <s v="SIN DESCRIPCIÓN PARA DESTINOS 00"/>
    <n v="650019.46"/>
    <n v="0"/>
    <n v="858168"/>
    <n v="858168"/>
    <n v="0"/>
    <n v="0"/>
    <n v="0"/>
    <n v="-208148.54000000004"/>
    <n v="0"/>
    <n v="0"/>
    <n v="208148.54000000004"/>
    <x v="76"/>
    <n v="0"/>
    <n v="650019.46"/>
    <n v="0"/>
    <n v="0"/>
    <n v="650019.46"/>
  </r>
  <r>
    <s v="2.6-07-2018_21260038_2144110"/>
    <s v="2.6-07-20"/>
    <s v="EMPEDRADOS 2020 (APORTACIÓN ESTATAL)"/>
    <s v="1.3.4"/>
    <s v="FUNCIÓN PÚBLICA"/>
    <s v="K"/>
    <s v="18_21"/>
    <x v="7"/>
    <n v="2"/>
    <x v="7"/>
    <s v="038_21"/>
    <x v="12"/>
    <n v="60"/>
    <x v="12"/>
    <x v="0"/>
    <x v="3"/>
    <x v="3"/>
    <x v="9"/>
    <x v="9"/>
    <n v="0"/>
    <s v="SIN DESCRIPCIÓN PARA DESTINOS 00"/>
    <n v="4310984.3499999996"/>
    <n v="0"/>
    <n v="4057372.1"/>
    <n v="4057372.1"/>
    <n v="4057372.1"/>
    <n v="4057372.1"/>
    <n v="4057372.1"/>
    <n v="253612.24999999953"/>
    <n v="0"/>
    <n v="0"/>
    <n v="0"/>
    <x v="77"/>
    <n v="4310984.3499999996"/>
    <n v="0"/>
    <n v="0"/>
    <n v="0"/>
    <n v="4310984.3499999996"/>
  </r>
  <r>
    <s v="2.5-02-2118_21260038_2161310"/>
    <s v="2.5-02-21"/>
    <s v="FONDO DE FORTALECIMIENTO MUNICIPAL 2021 (FORTAMUN)"/>
    <s v="1.3.4"/>
    <s v="FUNCIÓN PÚBLICA"/>
    <s v="K"/>
    <s v="18_21"/>
    <x v="7"/>
    <n v="2"/>
    <x v="7"/>
    <s v="038_21"/>
    <x v="12"/>
    <n v="60"/>
    <x v="12"/>
    <x v="1"/>
    <x v="4"/>
    <x v="4"/>
    <x v="47"/>
    <x v="47"/>
    <n v="0"/>
    <s v="SIN DESCRIPCIÓN PARA DESTINOS 00"/>
    <n v="45300000"/>
    <n v="0"/>
    <n v="37282118.219999999"/>
    <n v="37282118.219999999"/>
    <n v="22353095.5"/>
    <n v="22318452.649999999"/>
    <n v="22318452.649999999"/>
    <n v="8017881.7800000012"/>
    <n v="0"/>
    <n v="0"/>
    <n v="0"/>
    <x v="78"/>
    <n v="0"/>
    <n v="48000000"/>
    <n v="0"/>
    <n v="2700000"/>
    <n v="45300000"/>
  </r>
  <r>
    <s v="2.5-02-2118_21260038_2161510"/>
    <s v="2.5-02-21"/>
    <s v="FONDO DE FORTALECIMIENTO MUNICIPAL 2021 (FORTAMUN)"/>
    <s v="1.3.4"/>
    <s v="FUNCIÓN PÚBLICA"/>
    <s v="K"/>
    <s v="18_21"/>
    <x v="7"/>
    <n v="2"/>
    <x v="7"/>
    <s v="038_21"/>
    <x v="12"/>
    <n v="60"/>
    <x v="12"/>
    <x v="1"/>
    <x v="4"/>
    <x v="4"/>
    <x v="48"/>
    <x v="48"/>
    <n v="0"/>
    <s v="SIN DESCRIPCIÓN PARA DESTINOS 00"/>
    <n v="10262049"/>
    <n v="1292049"/>
    <n v="11754336.43"/>
    <n v="11754336.43"/>
    <n v="7489307.4800000004"/>
    <n v="7489307.4800000004"/>
    <n v="7489307.4800000004"/>
    <n v="-1492287.4299999997"/>
    <n v="0"/>
    <n v="0"/>
    <n v="0"/>
    <x v="79"/>
    <n v="0"/>
    <n v="8970000"/>
    <n v="0"/>
    <n v="0"/>
    <n v="8970000"/>
  </r>
  <r>
    <s v="1.1-00-2118_21260038_2137110"/>
    <s v="1.1-00-21"/>
    <s v="RECURSOS FISCALES 2021"/>
    <s v="1.3.4"/>
    <s v="FUNCIÓN PÚBLICA"/>
    <s v="K"/>
    <s v="18_21"/>
    <x v="7"/>
    <n v="2"/>
    <x v="7"/>
    <s v="038_21"/>
    <x v="12"/>
    <n v="60"/>
    <x v="12"/>
    <x v="0"/>
    <x v="1"/>
    <x v="1"/>
    <x v="7"/>
    <x v="7"/>
    <n v="0"/>
    <s v="SIN DESCRIPCIÓN PARA DESTINOS 00"/>
    <n v="5000"/>
    <n v="5000"/>
    <n v="0"/>
    <n v="0"/>
    <n v="0"/>
    <n v="0"/>
    <n v="0"/>
    <n v="5000"/>
    <n v="0"/>
    <n v="0"/>
    <n v="0"/>
    <x v="35"/>
    <n v="0"/>
    <n v="0"/>
    <n v="0"/>
    <n v="0"/>
    <n v="0"/>
  </r>
  <r>
    <s v="1.1-00-2118_21260038_2137510"/>
    <s v="1.1-00-21"/>
    <s v="RECURSOS FISCALES 2021"/>
    <s v="1.3.4"/>
    <s v="FUNCIÓN PÚBLICA"/>
    <s v="K"/>
    <s v="18_21"/>
    <x v="7"/>
    <n v="2"/>
    <x v="7"/>
    <s v="038_21"/>
    <x v="12"/>
    <n v="60"/>
    <x v="12"/>
    <x v="0"/>
    <x v="1"/>
    <x v="1"/>
    <x v="8"/>
    <x v="8"/>
    <n v="0"/>
    <s v="SIN DESCRIPCIÓN PARA DESTINOS 00"/>
    <n v="8000"/>
    <n v="8000"/>
    <n v="0"/>
    <n v="0"/>
    <n v="0"/>
    <n v="0"/>
    <n v="0"/>
    <n v="8000"/>
    <n v="0"/>
    <n v="0"/>
    <n v="0"/>
    <x v="80"/>
    <n v="0"/>
    <n v="0"/>
    <n v="0"/>
    <n v="0"/>
    <n v="0"/>
  </r>
  <r>
    <s v="1.1-00-2118_21260038_2161210"/>
    <s v="1.1-00-21"/>
    <s v="RECURSOS FISCALES 2021"/>
    <s v="1.3.4"/>
    <s v="FUNCIÓN PÚBLICA"/>
    <s v="K"/>
    <s v="18_21"/>
    <x v="7"/>
    <n v="2"/>
    <x v="7"/>
    <s v="038_21"/>
    <x v="12"/>
    <n v="60"/>
    <x v="12"/>
    <x v="1"/>
    <x v="4"/>
    <x v="4"/>
    <x v="46"/>
    <x v="46"/>
    <n v="0"/>
    <s v="SIN DESCRIPCIÓN PARA DESTINOS 00"/>
    <n v="113919.08"/>
    <n v="0"/>
    <n v="113919.08"/>
    <n v="113919.08"/>
    <n v="113919.08"/>
    <n v="113919.08"/>
    <n v="113919.08"/>
    <n v="0"/>
    <n v="0"/>
    <n v="0"/>
    <n v="0"/>
    <x v="81"/>
    <n v="0"/>
    <n v="113919.08"/>
    <n v="0"/>
    <n v="0"/>
    <n v="113919.08"/>
  </r>
  <r>
    <s v="1.1-00-2118_21260038_2161510"/>
    <s v="1.1-00-21"/>
    <s v="RECURSOS FISCALES 2021"/>
    <s v="1.3.4"/>
    <s v="FUNCIÓN PÚBLICA"/>
    <s v="K"/>
    <s v="18_21"/>
    <x v="7"/>
    <n v="2"/>
    <x v="7"/>
    <s v="038_21"/>
    <x v="12"/>
    <n v="60"/>
    <x v="12"/>
    <x v="1"/>
    <x v="4"/>
    <x v="4"/>
    <x v="48"/>
    <x v="48"/>
    <n v="0"/>
    <s v="SIN DESCRIPCIÓN PARA DESTINOS 00"/>
    <n v="31532.240000000002"/>
    <n v="0"/>
    <n v="0"/>
    <n v="0"/>
    <n v="0"/>
    <n v="0"/>
    <n v="0"/>
    <n v="31532.240000000002"/>
    <n v="0"/>
    <n v="0"/>
    <n v="0"/>
    <x v="82"/>
    <n v="0"/>
    <n v="1500000"/>
    <n v="0"/>
    <n v="1468467.76"/>
    <n v="31532.240000000002"/>
  </r>
  <r>
    <s v="2.5-01-2118_21260038_2151510"/>
    <s v="2.5-01-21"/>
    <s v="FONDO DE INFRAESTRUCTURA SOCIAL MUNICIPAL 2021 (FISM)"/>
    <s v="1.3.4"/>
    <s v="FUNCIÓN PÚBLICA"/>
    <s v="K"/>
    <s v="18_21"/>
    <x v="7"/>
    <n v="2"/>
    <x v="7"/>
    <s v="038_21"/>
    <x v="12"/>
    <n v="60"/>
    <x v="12"/>
    <x v="1"/>
    <x v="2"/>
    <x v="2"/>
    <x v="50"/>
    <x v="50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2.5-01-2118_21260038_2156910"/>
    <s v="2.5-01-21"/>
    <s v="FONDO DE INFRAESTRUCTURA SOCIAL MUNICIPAL 2021 (FISM)"/>
    <s v="1.3.4"/>
    <s v="FUNCIÓN PÚBLICA"/>
    <s v="K"/>
    <s v="18_21"/>
    <x v="7"/>
    <n v="2"/>
    <x v="7"/>
    <s v="038_21"/>
    <x v="12"/>
    <n v="60"/>
    <x v="12"/>
    <x v="1"/>
    <x v="2"/>
    <x v="2"/>
    <x v="27"/>
    <x v="27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2.5-01-2118_21260038_2161510"/>
    <s v="2.5-01-21"/>
    <s v="FONDO DE INFRAESTRUCTURA SOCIAL MUNICIPAL 2021 (FISM)"/>
    <s v="1.3.4"/>
    <s v="FUNCIÓN PÚBLICA"/>
    <s v="K"/>
    <s v="18_21"/>
    <x v="7"/>
    <n v="2"/>
    <x v="7"/>
    <s v="038_21"/>
    <x v="12"/>
    <n v="60"/>
    <x v="12"/>
    <x v="1"/>
    <x v="4"/>
    <x v="4"/>
    <x v="48"/>
    <x v="48"/>
    <n v="0"/>
    <s v="SIN DESCRIPCIÓN PARA DESTINOS 00"/>
    <n v="16200000"/>
    <n v="0"/>
    <n v="16194214.67"/>
    <n v="16194214.67"/>
    <n v="1619421.45"/>
    <n v="1309716.58"/>
    <n v="1309716.58"/>
    <n v="5785.3300000000745"/>
    <n v="0"/>
    <n v="0"/>
    <n v="0"/>
    <x v="83"/>
    <n v="0"/>
    <n v="16200000"/>
    <n v="0"/>
    <n v="0"/>
    <n v="16200000"/>
  </r>
  <r>
    <s v="1.1-01-2018_21260038_2161512"/>
    <s v="1.1-01-20"/>
    <s v="FONDO MUNICIPAL EXCLUSIVO PARA LA RECAUDACIÓN DE RECURSOS DESTINADOS PARA LA CREACIÓN O MEJORAMIENTO DE INFRAESTRUCTURA Y EQUIPAMIENTOS URBANOS EN ESPACIOS PÚBLICOS"/>
    <s v="1.3.4"/>
    <s v="FUNCIÓN PÚBLICA"/>
    <s v="K"/>
    <s v="18_21"/>
    <x v="7"/>
    <n v="2"/>
    <x v="7"/>
    <s v="038_21"/>
    <x v="12"/>
    <n v="60"/>
    <x v="12"/>
    <x v="1"/>
    <x v="4"/>
    <x v="4"/>
    <x v="48"/>
    <x v="48"/>
    <n v="2"/>
    <s v="PUNTO DE ACUERO 143/202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2-2018_21260038_2161310"/>
    <s v="1.1-02-20"/>
    <s v="BANOBRAS INFRAESTRUCTURA"/>
    <s v="1.3.4"/>
    <s v="FUNCIÓN PÚBLICA"/>
    <s v="K"/>
    <s v="18_21"/>
    <x v="7"/>
    <n v="2"/>
    <x v="7"/>
    <s v="038_21"/>
    <x v="12"/>
    <n v="60"/>
    <x v="12"/>
    <x v="1"/>
    <x v="4"/>
    <x v="4"/>
    <x v="47"/>
    <x v="47"/>
    <n v="0"/>
    <s v="SIN DESCRIPCIÓN PARA DESTINOS 00"/>
    <n v="8780993.6300000008"/>
    <n v="0"/>
    <n v="8684419.9499999993"/>
    <n v="8684419.9499999993"/>
    <n v="8684419.9499999993"/>
    <n v="8684419.9499999993"/>
    <n v="8684419.9499999993"/>
    <n v="96573.680000001565"/>
    <n v="0"/>
    <n v="0"/>
    <n v="0"/>
    <x v="84"/>
    <n v="8780993.6300000008"/>
    <n v="0"/>
    <n v="0"/>
    <n v="0"/>
    <n v="8780993.6300000008"/>
  </r>
  <r>
    <s v="2.6-02-2118_21260038_2124910"/>
    <s v="2.6-02-21"/>
    <s v="EMPEDRADOS 2021 (APORTACIÓN ESTATAL)"/>
    <s v="1.3.4"/>
    <s v="FUNCIÓN PÚBLICA"/>
    <s v="K"/>
    <s v="18_21"/>
    <x v="7"/>
    <n v="2"/>
    <x v="7"/>
    <s v="038_21"/>
    <x v="12"/>
    <n v="60"/>
    <x v="12"/>
    <x v="0"/>
    <x v="0"/>
    <x v="0"/>
    <x v="15"/>
    <x v="15"/>
    <n v="0"/>
    <s v="SIN DESCRIPCIÓN PARA DESTINOS 00"/>
    <n v="0"/>
    <n v="0"/>
    <n v="77574.759999999995"/>
    <n v="77574.759999999995"/>
    <n v="77574.759999999995"/>
    <n v="77574.759999999995"/>
    <n v="77574.759999999995"/>
    <n v="-77574.759999999995"/>
    <n v="0"/>
    <n v="0"/>
    <n v="0"/>
    <x v="39"/>
    <n v="0"/>
    <n v="0"/>
    <n v="0"/>
    <n v="0"/>
    <n v="0"/>
  </r>
  <r>
    <s v="1.6-03-2018_21260038_2124410"/>
    <s v="1.6-03-20"/>
    <s v="EMPEDRADOS 2020 (APORTACIÓN MUNICIPAL)"/>
    <s v="1.3.4"/>
    <s v="FUNCIÓN PÚBLICA"/>
    <s v="K"/>
    <s v="18_21"/>
    <x v="7"/>
    <n v="2"/>
    <x v="7"/>
    <s v="038_21"/>
    <x v="12"/>
    <n v="60"/>
    <x v="12"/>
    <x v="0"/>
    <x v="0"/>
    <x v="0"/>
    <x v="51"/>
    <x v="51"/>
    <n v="0"/>
    <s v="SIN DESCRIPCIÓN PARA DESTINOS 00"/>
    <n v="0"/>
    <n v="0"/>
    <n v="206385.22"/>
    <n v="206385.22"/>
    <n v="206385.22"/>
    <n v="206385.22"/>
    <n v="75147.740000000005"/>
    <n v="-206385.22"/>
    <n v="0"/>
    <n v="0"/>
    <n v="206385.22"/>
    <x v="85"/>
    <n v="0"/>
    <n v="0"/>
    <n v="0"/>
    <n v="0"/>
    <n v="0"/>
  </r>
  <r>
    <s v="1.1-00-2101_2197004_2122110"/>
    <s v="1.1-00-21"/>
    <s v="RECURSOS FISCALES 2021"/>
    <s v="1.3.4"/>
    <s v="FUNCIÓN PÚBLICA"/>
    <s v="E"/>
    <s v="01_21"/>
    <x v="3"/>
    <n v="9"/>
    <x v="3"/>
    <s v="004_21"/>
    <x v="11"/>
    <n v="7"/>
    <x v="11"/>
    <x v="0"/>
    <x v="0"/>
    <x v="0"/>
    <x v="30"/>
    <x v="30"/>
    <n v="0"/>
    <s v="SIN DESCRIPCIÓN PARA DESTINOS 00"/>
    <n v="126000"/>
    <n v="50000"/>
    <n v="112854.19"/>
    <n v="112854.19"/>
    <n v="106790.84"/>
    <n v="99589.78"/>
    <n v="99589.78"/>
    <n v="13145.809999999998"/>
    <n v="0"/>
    <n v="0"/>
    <n v="200000"/>
    <x v="86"/>
    <n v="0"/>
    <n v="81000"/>
    <n v="0"/>
    <n v="5000"/>
    <n v="76000"/>
  </r>
  <r>
    <s v="1.1-00-2117_21557035_21211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20"/>
    <x v="20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17_21557035_21212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52"/>
    <x v="52"/>
    <n v="0"/>
    <s v="SIN DESCRIPCIÓN PARA DESTINOS 00"/>
    <n v="5790"/>
    <n v="0"/>
    <n v="5786.94"/>
    <n v="5786.94"/>
    <n v="5786.94"/>
    <n v="5786.94"/>
    <n v="5786.94"/>
    <n v="3.0600000000004002"/>
    <n v="0"/>
    <n v="0"/>
    <n v="0"/>
    <x v="87"/>
    <n v="0"/>
    <n v="5790"/>
    <n v="0"/>
    <n v="0"/>
    <n v="5790"/>
  </r>
  <r>
    <s v="1.1-00-2117_21557035_21216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53"/>
    <x v="53"/>
    <n v="0"/>
    <s v="SIN DESCRIPCIÓN PARA DESTINOS 00"/>
    <n v="5372"/>
    <n v="0"/>
    <n v="6115.93"/>
    <n v="3188.38"/>
    <n v="1944.28"/>
    <n v="1944.28"/>
    <n v="1944.28"/>
    <n v="-743.93000000000029"/>
    <n v="0"/>
    <n v="0"/>
    <n v="0"/>
    <x v="88"/>
    <n v="0"/>
    <n v="5372"/>
    <n v="0"/>
    <n v="0"/>
    <n v="5372"/>
  </r>
  <r>
    <s v="1.1-00-2117_21557035_21241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21"/>
    <x v="21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17_21557035_21246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31"/>
    <x v="31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17_21557035_21271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49"/>
    <x v="49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17_21557035_21272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38"/>
    <x v="38"/>
    <n v="0"/>
    <s v="SIN DESCRIPCIÓN PARA DESTINOS 00"/>
    <n v="13671.81"/>
    <n v="0"/>
    <n v="13671.81"/>
    <n v="0"/>
    <n v="0"/>
    <n v="0"/>
    <n v="0"/>
    <n v="0"/>
    <n v="0"/>
    <n v="0"/>
    <n v="0"/>
    <x v="89"/>
    <n v="0"/>
    <n v="13671.81"/>
    <n v="0"/>
    <n v="0"/>
    <n v="13671.81"/>
  </r>
  <r>
    <s v="1.1-00-2117_21557035_21291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36"/>
    <x v="36"/>
    <n v="0"/>
    <s v="SIN DESCRIPCIÓN PARA DESTINOS 00"/>
    <n v="32446.31"/>
    <n v="0"/>
    <n v="32440.31"/>
    <n v="264"/>
    <n v="264"/>
    <n v="264"/>
    <n v="264"/>
    <n v="6"/>
    <n v="0"/>
    <n v="0"/>
    <n v="0"/>
    <x v="90"/>
    <n v="0"/>
    <n v="32446.31"/>
    <n v="0"/>
    <n v="0"/>
    <n v="32446.31"/>
  </r>
  <r>
    <s v="1.1-00-2117_21557035_21318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1"/>
    <x v="1"/>
    <x v="54"/>
    <x v="54"/>
    <n v="0"/>
    <s v="SIN DESCRIPCIÓN PARA DESTINOS 00"/>
    <n v="355"/>
    <n v="0"/>
    <n v="350.87"/>
    <n v="350.87"/>
    <n v="350.87"/>
    <n v="350.87"/>
    <n v="350.87"/>
    <n v="4.1299999999999955"/>
    <n v="0"/>
    <n v="0"/>
    <n v="0"/>
    <x v="91"/>
    <n v="0"/>
    <n v="355"/>
    <n v="0"/>
    <n v="0"/>
    <n v="355"/>
  </r>
  <r>
    <s v="1.1-00-2117_21557035_21339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1"/>
    <x v="1"/>
    <x v="17"/>
    <x v="17"/>
    <n v="0"/>
    <s v="SIN DESCRIPCIÓN PARA DESTINOS 00"/>
    <n v="981965"/>
    <n v="1000000"/>
    <n v="978500"/>
    <n v="514500"/>
    <n v="14500"/>
    <n v="14500"/>
    <n v="14500"/>
    <n v="3465"/>
    <n v="0"/>
    <n v="0"/>
    <n v="0"/>
    <x v="92"/>
    <n v="0"/>
    <n v="0"/>
    <n v="0"/>
    <n v="18035"/>
    <n v="-18035"/>
  </r>
  <r>
    <s v="1.1-00-2117_21557035_21347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1"/>
    <x v="1"/>
    <x v="55"/>
    <x v="55"/>
    <n v="0"/>
    <s v="SIN DESCRIPCIÓN PARA DESTINOS 00"/>
    <n v="2910"/>
    <n v="0"/>
    <n v="2900"/>
    <n v="2900"/>
    <n v="2900"/>
    <n v="2900"/>
    <n v="2900"/>
    <n v="10"/>
    <n v="0"/>
    <n v="0"/>
    <n v="0"/>
    <x v="93"/>
    <n v="0"/>
    <n v="2910"/>
    <n v="0"/>
    <n v="0"/>
    <n v="2910"/>
  </r>
  <r>
    <s v="1.1-00-2117_21557035_21351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1"/>
    <x v="1"/>
    <x v="56"/>
    <x v="56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17_21557035_21355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1"/>
    <x v="1"/>
    <x v="57"/>
    <x v="57"/>
    <n v="0"/>
    <s v="SIN DESCRIPCIÓN PARA DESTINOS 00"/>
    <n v="6760"/>
    <n v="0"/>
    <n v="6750"/>
    <n v="6750"/>
    <n v="6750"/>
    <n v="6750"/>
    <n v="6750"/>
    <n v="10"/>
    <n v="0"/>
    <n v="0"/>
    <n v="0"/>
    <x v="94"/>
    <n v="0"/>
    <n v="6760"/>
    <n v="0"/>
    <n v="0"/>
    <n v="6760"/>
  </r>
  <r>
    <s v="2.5-02-2101_2184003_2156910"/>
    <s v="2.5-02-21"/>
    <s v="FONDO DE FORTALECIMIENTO MUNICIPAL 2021 (FORTAMUN)"/>
    <s v="3.8.2"/>
    <s v="DESARROLLO TECNOLÓGICO"/>
    <s v="E"/>
    <s v="01_21"/>
    <x v="3"/>
    <n v="8"/>
    <x v="0"/>
    <s v="003_21"/>
    <x v="19"/>
    <n v="4"/>
    <x v="28"/>
    <x v="1"/>
    <x v="2"/>
    <x v="2"/>
    <x v="27"/>
    <x v="27"/>
    <n v="0"/>
    <s v="SIN DESCRIPCIÓN PARA DESTINOS 00"/>
    <n v="33470597.989999998"/>
    <n v="33470597.989999998"/>
    <n v="52155749.090000004"/>
    <n v="52155749.090000004"/>
    <n v="38155749.140000001"/>
    <n v="0"/>
    <n v="0"/>
    <n v="-18685151.100000005"/>
    <n v="0"/>
    <n v="0"/>
    <n v="18685151.999999996"/>
    <x v="95"/>
    <n v="0"/>
    <n v="0"/>
    <n v="0"/>
    <n v="0"/>
    <n v="0"/>
  </r>
  <r>
    <s v="100.14-1802_2119006_2158110"/>
    <s v="100.14-18"/>
    <s v="RECURSOS FISCALES (RESERVAS TERRITORIALES)"/>
    <s v="1.3.4"/>
    <s v="FUNCIÓN PÚBLICA"/>
    <s v="O"/>
    <s v="02_21"/>
    <x v="11"/>
    <n v="1"/>
    <x v="2"/>
    <s v="006_21"/>
    <x v="20"/>
    <n v="9"/>
    <x v="29"/>
    <x v="1"/>
    <x v="2"/>
    <x v="2"/>
    <x v="58"/>
    <x v="58"/>
    <n v="0"/>
    <s v="SIN DESCRIPCIÓN PARA DESTINOS 00"/>
    <n v="0"/>
    <n v="0"/>
    <n v="5775299.7800000003"/>
    <n v="5775299.7800000003"/>
    <n v="5775299.7800000003"/>
    <n v="5775299.7800000003"/>
    <n v="5775299.7800000003"/>
    <n v="-5775299.7800000003"/>
    <n v="0"/>
    <n v="0"/>
    <n v="5775299.7800000003"/>
    <x v="96"/>
    <n v="0"/>
    <n v="0"/>
    <n v="0"/>
    <n v="0"/>
    <n v="0"/>
  </r>
  <r>
    <s v="2.6-05-2108_21341022_2159111"/>
    <s v="2.6-05-21"/>
    <s v="ESTRATEGIA ALE 2021 (APORTACIÓN ESTATAL)"/>
    <s v="1.7.1"/>
    <s v="POLICÍA"/>
    <s v="R"/>
    <s v="08_21"/>
    <x v="13"/>
    <n v="3"/>
    <x v="8"/>
    <s v="022_21"/>
    <x v="21"/>
    <n v="41"/>
    <x v="30"/>
    <x v="1"/>
    <x v="2"/>
    <x v="2"/>
    <x v="59"/>
    <x v="59"/>
    <n v="1"/>
    <s v="ESTRATEGIA ALE 2021"/>
    <n v="0"/>
    <n v="0"/>
    <n v="513500"/>
    <n v="0"/>
    <n v="0"/>
    <n v="0"/>
    <n v="0"/>
    <n v="-513500"/>
    <n v="0"/>
    <n v="0"/>
    <n v="513500"/>
    <x v="97"/>
    <n v="0"/>
    <n v="0"/>
    <n v="0"/>
    <n v="0"/>
    <n v="0"/>
  </r>
  <r>
    <s v="2.5-01-2101_2185003_2151510"/>
    <s v="2.5-01-21"/>
    <s v="FONDO DE INFRAESTRUCTURA SOCIAL MUNICIPAL 2021 (FISM)"/>
    <s v="3.8.2"/>
    <s v="DESARROLLO TECNOLÓGICO"/>
    <s v="E"/>
    <s v="01_21"/>
    <x v="3"/>
    <n v="8"/>
    <x v="0"/>
    <s v="003_21"/>
    <x v="19"/>
    <n v="5"/>
    <x v="31"/>
    <x v="1"/>
    <x v="2"/>
    <x v="2"/>
    <x v="50"/>
    <x v="50"/>
    <n v="0"/>
    <s v="SIN DESCRIPCIÓN PARA DESTINOS 00"/>
    <n v="3000"/>
    <n v="0"/>
    <n v="0"/>
    <n v="0"/>
    <n v="0"/>
    <n v="0"/>
    <n v="0"/>
    <n v="3000"/>
    <n v="3000"/>
    <n v="0"/>
    <n v="500000"/>
    <x v="98"/>
    <n v="0"/>
    <n v="3000"/>
    <n v="0"/>
    <n v="0"/>
    <n v="3000"/>
  </r>
  <r>
    <s v="1.1-00-2107_21636019_2124710"/>
    <s v="1.1-00-21"/>
    <s v="RECURSOS FISCALES 2021"/>
    <s v="1.3.4"/>
    <s v="FUNCIÓN PÚBLICA"/>
    <s v="E"/>
    <s v="07_21"/>
    <x v="1"/>
    <n v="6"/>
    <x v="6"/>
    <s v="019_21"/>
    <x v="16"/>
    <n v="36"/>
    <x v="23"/>
    <x v="0"/>
    <x v="0"/>
    <x v="0"/>
    <x v="32"/>
    <x v="32"/>
    <n v="0"/>
    <s v="SIN DESCRIPCIÓN PARA DESTINOS 00"/>
    <n v="980256.84"/>
    <n v="0"/>
    <n v="1169410.3"/>
    <n v="951343.47"/>
    <n v="951343.47"/>
    <n v="951343.47"/>
    <n v="0"/>
    <n v="-189153.46000000008"/>
    <n v="0"/>
    <n v="0"/>
    <n v="189153.46000000008"/>
    <x v="99"/>
    <n v="0"/>
    <n v="980256.84"/>
    <n v="0"/>
    <n v="0"/>
    <n v="980256.84"/>
  </r>
  <r>
    <s v="2.5-02-2101_2186003_2159110"/>
    <s v="2.5-02-21"/>
    <s v="FONDO DE FORTALECIMIENTO MUNICIPAL 2021 (FORTAMUN)"/>
    <s v="3.8.2"/>
    <s v="DESARROLLO TECNOLÓGICO"/>
    <s v="E"/>
    <s v="01_21"/>
    <x v="3"/>
    <n v="8"/>
    <x v="0"/>
    <s v="003_21"/>
    <x v="19"/>
    <n v="6"/>
    <x v="32"/>
    <x v="1"/>
    <x v="2"/>
    <x v="2"/>
    <x v="59"/>
    <x v="59"/>
    <n v="0"/>
    <s v="SIN DESCRIPCIÓN PARA DESTINOS 00"/>
    <n v="4950146.22"/>
    <n v="4950146.22"/>
    <n v="3269100.4"/>
    <n v="3269100.4"/>
    <n v="1307640.1599999999"/>
    <n v="0"/>
    <n v="0"/>
    <n v="1681045.8199999998"/>
    <n v="0"/>
    <n v="0"/>
    <n v="0"/>
    <x v="100"/>
    <n v="0"/>
    <n v="0"/>
    <n v="0"/>
    <n v="0"/>
    <n v="0"/>
  </r>
  <r>
    <s v="1.1-00-2101_2185003_21214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60"/>
    <x v="60"/>
    <n v="0"/>
    <s v="SIN DESCRIPCIÓN PARA DESTINOS 00"/>
    <n v="33650"/>
    <n v="0"/>
    <n v="32303.200000000001"/>
    <n v="32303.200000000001"/>
    <n v="20355.52"/>
    <n v="20355.52"/>
    <n v="20355.52"/>
    <n v="1346.7999999999993"/>
    <n v="0"/>
    <n v="0"/>
    <n v="0"/>
    <x v="101"/>
    <n v="0"/>
    <n v="44100"/>
    <n v="0"/>
    <n v="10450"/>
    <n v="33650"/>
  </r>
  <r>
    <s v="1.1-00-2101_2185003_21249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15"/>
    <x v="15"/>
    <n v="0"/>
    <s v="SIN DESCRIPCIÓN PARA DESTINOS 00"/>
    <n v="3784"/>
    <n v="0"/>
    <n v="1333.3"/>
    <n v="405.3"/>
    <n v="405.3"/>
    <n v="0"/>
    <n v="0"/>
    <n v="2450.6999999999998"/>
    <n v="0"/>
    <n v="0"/>
    <n v="0"/>
    <x v="102"/>
    <n v="0"/>
    <n v="4000"/>
    <n v="0"/>
    <n v="216"/>
    <n v="3784"/>
  </r>
  <r>
    <s v="1.1-00-2101_2185003_21272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38"/>
    <x v="38"/>
    <n v="0"/>
    <s v="SIN DESCRIPCIÓN PARA DESTINOS 00"/>
    <n v="25976.71"/>
    <n v="0"/>
    <n v="25976.71"/>
    <n v="25976.71"/>
    <n v="25976.71"/>
    <n v="0"/>
    <n v="0"/>
    <n v="0"/>
    <n v="0"/>
    <n v="0"/>
    <n v="0"/>
    <x v="103"/>
    <n v="0"/>
    <n v="25976.71"/>
    <n v="0"/>
    <n v="0"/>
    <n v="25976.71"/>
  </r>
  <r>
    <s v="1.1-00-2101_2185003_21291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36"/>
    <x v="36"/>
    <n v="0"/>
    <s v="SIN DESCRIPCIÓN PARA DESTINOS 00"/>
    <n v="13598.32"/>
    <n v="0"/>
    <n v="13590.41"/>
    <n v="13590.41"/>
    <n v="1553.46"/>
    <n v="1553.46"/>
    <n v="0"/>
    <n v="7.9099999999998545"/>
    <n v="0"/>
    <n v="0"/>
    <n v="0"/>
    <x v="104"/>
    <n v="0"/>
    <n v="13598.32"/>
    <n v="0"/>
    <n v="0"/>
    <n v="13598.32"/>
  </r>
  <r>
    <s v="1.1-00-2101_2185003_21294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61"/>
    <x v="61"/>
    <n v="0"/>
    <s v="SIN DESCRIPCIÓN PARA DESTINOS 00"/>
    <n v="19115.77"/>
    <n v="0"/>
    <n v="17392.189999999999"/>
    <n v="17392.189999999999"/>
    <n v="932.64"/>
    <n v="0"/>
    <n v="0"/>
    <n v="1723.5800000000017"/>
    <n v="0"/>
    <n v="0"/>
    <n v="0"/>
    <x v="105"/>
    <n v="0"/>
    <n v="19115.77"/>
    <n v="0"/>
    <n v="0"/>
    <n v="19115.77"/>
  </r>
  <r>
    <s v="1.1-00-2101_2185003_21299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62"/>
    <x v="62"/>
    <n v="0"/>
    <s v="SIN DESCRIPCIÓN PARA DESTINOS 00"/>
    <n v="3000"/>
    <n v="0"/>
    <n v="0"/>
    <n v="0"/>
    <n v="0"/>
    <n v="0"/>
    <n v="0"/>
    <n v="3000"/>
    <n v="0"/>
    <n v="0"/>
    <n v="0"/>
    <x v="28"/>
    <n v="0"/>
    <n v="3000"/>
    <n v="0"/>
    <n v="0"/>
    <n v="3000"/>
  </r>
  <r>
    <s v="1.1-00-2101_2185003_21314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1"/>
    <x v="1"/>
    <x v="63"/>
    <x v="63"/>
    <n v="0"/>
    <s v="SIN DESCRIPCIÓN PARA DESTINOS 00"/>
    <n v="1574170"/>
    <n v="2000000"/>
    <n v="1544572.56"/>
    <n v="1544572.56"/>
    <n v="1009715.04"/>
    <n v="841429.2"/>
    <n v="0"/>
    <n v="29597.439999999944"/>
    <n v="0"/>
    <n v="0"/>
    <n v="0"/>
    <x v="106"/>
    <n v="0"/>
    <n v="0"/>
    <n v="0"/>
    <n v="425830"/>
    <n v="-425830"/>
  </r>
  <r>
    <s v="1.1-00-2101_2185003_21352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1"/>
    <x v="1"/>
    <x v="64"/>
    <x v="64"/>
    <n v="0"/>
    <s v="SIN DESCRIPCIÓN PARA DESTINOS 00"/>
    <n v="7772"/>
    <n v="0"/>
    <n v="6983.2"/>
    <n v="6983.2"/>
    <n v="3886"/>
    <n v="3886"/>
    <n v="3886"/>
    <n v="788.80000000000018"/>
    <n v="0"/>
    <n v="0"/>
    <n v="0"/>
    <x v="107"/>
    <n v="0"/>
    <n v="7772"/>
    <n v="0"/>
    <n v="0"/>
    <n v="7772"/>
  </r>
  <r>
    <s v="1.1-00-2101_2185003_21353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1"/>
    <x v="1"/>
    <x v="65"/>
    <x v="65"/>
    <n v="0"/>
    <s v="SIN DESCRIPCIÓN PARA DESTINOS 00"/>
    <n v="54844"/>
    <n v="0"/>
    <n v="52368.2"/>
    <n v="52368.2"/>
    <n v="21767.4"/>
    <n v="6844"/>
    <n v="6844"/>
    <n v="2475.8000000000029"/>
    <n v="0"/>
    <n v="0"/>
    <n v="0"/>
    <x v="108"/>
    <n v="0"/>
    <n v="54844"/>
    <n v="0"/>
    <n v="0"/>
    <n v="54844"/>
  </r>
  <r>
    <s v="1.1-00-2101_2185003_2156510"/>
    <s v="1.1-00-21"/>
    <s v="RECURSOS FISCALES 2021"/>
    <s v="3.8.2"/>
    <s v="DESARROLLO TECNOLÓGICO"/>
    <s v="E"/>
    <s v="01_21"/>
    <x v="3"/>
    <n v="8"/>
    <x v="0"/>
    <s v="003_21"/>
    <x v="19"/>
    <n v="5"/>
    <x v="31"/>
    <x v="1"/>
    <x v="2"/>
    <x v="2"/>
    <x v="37"/>
    <x v="37"/>
    <n v="0"/>
    <s v="SIN DESCRIPCIÓN PARA DESTINOS 00"/>
    <n v="151864.98000000001"/>
    <n v="0"/>
    <n v="149329.69"/>
    <n v="149329.69"/>
    <n v="149329.69"/>
    <n v="149329.69"/>
    <n v="34530.879999999997"/>
    <n v="2535.2900000000081"/>
    <n v="0"/>
    <n v="3000"/>
    <n v="0"/>
    <x v="109"/>
    <n v="0"/>
    <n v="154864.98000000001"/>
    <n v="0"/>
    <n v="3000"/>
    <n v="151864.98000000001"/>
  </r>
  <r>
    <s v="1.1-00-2101_2185003_2156710"/>
    <s v="1.1-00-21"/>
    <s v="RECURSOS FISCALES 2021"/>
    <s v="3.8.2"/>
    <s v="DESARROLLO TECNOLÓGICO"/>
    <s v="E"/>
    <s v="01_21"/>
    <x v="3"/>
    <n v="8"/>
    <x v="0"/>
    <s v="003_21"/>
    <x v="19"/>
    <n v="5"/>
    <x v="31"/>
    <x v="1"/>
    <x v="2"/>
    <x v="2"/>
    <x v="45"/>
    <x v="45"/>
    <n v="0"/>
    <s v="SIN DESCRIPCIÓN PARA DESTINOS 00"/>
    <n v="8500"/>
    <n v="0"/>
    <n v="2581"/>
    <n v="2581"/>
    <n v="0"/>
    <n v="0"/>
    <n v="0"/>
    <n v="5919"/>
    <n v="0"/>
    <n v="0"/>
    <n v="0"/>
    <x v="110"/>
    <n v="0"/>
    <n v="8500"/>
    <n v="0"/>
    <n v="0"/>
    <n v="8500"/>
  </r>
  <r>
    <s v="1.1-00-2101_2186003_2133910"/>
    <s v="1.1-00-21"/>
    <s v="RECURSOS FISCALES 2021"/>
    <s v="3.8.2"/>
    <s v="DESARROLLO TECNOLÓGICO"/>
    <s v="E"/>
    <s v="01_21"/>
    <x v="3"/>
    <n v="8"/>
    <x v="0"/>
    <s v="003_21"/>
    <x v="19"/>
    <n v="6"/>
    <x v="32"/>
    <x v="0"/>
    <x v="1"/>
    <x v="1"/>
    <x v="17"/>
    <x v="17"/>
    <n v="0"/>
    <s v="SIN DESCRIPCIÓN PARA DESTINOS 00"/>
    <n v="2732000"/>
    <n v="2500000"/>
    <n v="232000"/>
    <n v="232000"/>
    <n v="232000"/>
    <n v="0"/>
    <n v="0"/>
    <n v="2500000"/>
    <n v="0"/>
    <n v="0"/>
    <n v="0"/>
    <x v="111"/>
    <n v="0"/>
    <n v="232000"/>
    <n v="0"/>
    <n v="0"/>
    <n v="232000"/>
  </r>
  <r>
    <s v="1.1-00-2101_2186003_2159110"/>
    <s v="1.1-00-21"/>
    <s v="RECURSOS FISCALES 2021"/>
    <s v="3.8.2"/>
    <s v="DESARROLLO TECNOLÓGICO"/>
    <s v="E"/>
    <s v="01_21"/>
    <x v="3"/>
    <n v="8"/>
    <x v="0"/>
    <s v="003_21"/>
    <x v="19"/>
    <n v="6"/>
    <x v="32"/>
    <x v="1"/>
    <x v="2"/>
    <x v="2"/>
    <x v="59"/>
    <x v="59"/>
    <n v="0"/>
    <s v="SIN DESCRIPCIÓN PARA DESTINOS 00"/>
    <n v="9999988.8000000007"/>
    <n v="9849853.7799999993"/>
    <n v="24481586.559999999"/>
    <n v="11999986.560000001"/>
    <n v="9999988.8000000007"/>
    <n v="9999988.8000000007"/>
    <n v="5999993.2800000003"/>
    <n v="-14481597.759999998"/>
    <n v="0"/>
    <n v="7700011.1999999993"/>
    <n v="0"/>
    <x v="112"/>
    <n v="0"/>
    <n v="155000"/>
    <n v="0"/>
    <n v="4864.9799999999996"/>
    <n v="150135.01999999999"/>
  </r>
  <r>
    <s v="1.1-00-2101_2186003_2159710"/>
    <s v="1.1-00-21"/>
    <s v="RECURSOS FISCALES 2021"/>
    <s v="3.8.2"/>
    <s v="DESARROLLO TECNOLÓGICO"/>
    <s v="E"/>
    <s v="01_21"/>
    <x v="3"/>
    <n v="8"/>
    <x v="0"/>
    <s v="003_21"/>
    <x v="19"/>
    <n v="6"/>
    <x v="32"/>
    <x v="1"/>
    <x v="2"/>
    <x v="2"/>
    <x v="66"/>
    <x v="66"/>
    <n v="0"/>
    <s v="SIN DESCRIPCIÓN PARA DESTINOS 00"/>
    <n v="112408.87"/>
    <n v="1500000"/>
    <n v="85408.87"/>
    <n v="85408.87"/>
    <n v="0"/>
    <n v="0"/>
    <n v="0"/>
    <n v="27000"/>
    <n v="0"/>
    <n v="0"/>
    <n v="0"/>
    <x v="113"/>
    <n v="0"/>
    <n v="103000"/>
    <n v="0"/>
    <n v="1490591.13"/>
    <n v="-1387591.13"/>
  </r>
  <r>
    <s v="1.1-00-2104_21820011_2161510"/>
    <s v="1.1-00-21"/>
    <s v="RECURSOS FISCALES 2021"/>
    <s v="1.3.4"/>
    <s v="FUNCIÓN PÚBLICA"/>
    <s v="M"/>
    <s v="04_21"/>
    <x v="14"/>
    <n v="8"/>
    <x v="0"/>
    <s v="011_21"/>
    <x v="22"/>
    <n v="20"/>
    <x v="33"/>
    <x v="1"/>
    <x v="4"/>
    <x v="4"/>
    <x v="48"/>
    <x v="48"/>
    <n v="0"/>
    <s v="SIN DESCRIPCIÓN PARA DESTINOS 00"/>
    <n v="0"/>
    <n v="0"/>
    <n v="6080582.7800000003"/>
    <n v="6080582.7800000003"/>
    <n v="6080582.7800000003"/>
    <n v="6080582.7800000003"/>
    <n v="6080582.7800000003"/>
    <n v="-6080582.7800000003"/>
    <n v="0"/>
    <n v="0"/>
    <n v="6080582.7800000003"/>
    <x v="114"/>
    <n v="0"/>
    <n v="0"/>
    <n v="0"/>
    <n v="0"/>
    <n v="0"/>
  </r>
  <r>
    <s v="2.5-02-2104_21820011_2191110"/>
    <s v="2.5-02-21"/>
    <s v="FONDO DE FORTALECIMIENTO MUNICIPAL 2021 (FORTAMUN)"/>
    <s v="1.3.4"/>
    <s v="FUNCIÓN PÚBLICA"/>
    <s v="M"/>
    <s v="04_21"/>
    <x v="14"/>
    <n v="8"/>
    <x v="0"/>
    <s v="011_21"/>
    <x v="22"/>
    <n v="20"/>
    <x v="33"/>
    <x v="2"/>
    <x v="5"/>
    <x v="5"/>
    <x v="67"/>
    <x v="67"/>
    <n v="0"/>
    <s v="SIN DESCRIPCIÓN PARA DESTINOS 00"/>
    <n v="29861444.02"/>
    <n v="29861444.02"/>
    <n v="16235872.310000001"/>
    <n v="16235872.310000001"/>
    <n v="16235872.310000001"/>
    <n v="16235872.310000001"/>
    <n v="16235872.310000001"/>
    <n v="13625571.709999999"/>
    <n v="0"/>
    <n v="0"/>
    <n v="3140000"/>
    <x v="115"/>
    <n v="0"/>
    <n v="0"/>
    <n v="0"/>
    <n v="0"/>
    <n v="0"/>
  </r>
  <r>
    <s v="2.5-02-2111_21649027_2135810"/>
    <s v="2.5-02-21"/>
    <s v="FONDO DE FORTALECIMIENTO MUNICIPAL 2021 (FORTAMUN)"/>
    <s v="2.1.1"/>
    <s v="ORDENACIÓN DE DESECHOS"/>
    <s v="E"/>
    <s v="11_21"/>
    <x v="10"/>
    <n v="6"/>
    <x v="6"/>
    <s v="027_21"/>
    <x v="23"/>
    <n v="49"/>
    <x v="34"/>
    <x v="0"/>
    <x v="1"/>
    <x v="1"/>
    <x v="19"/>
    <x v="19"/>
    <n v="0"/>
    <s v="SIN DESCRIPCIÓN PARA DESTINOS 00"/>
    <n v="100000000"/>
    <n v="100000000"/>
    <n v="70756263.590000004"/>
    <n v="70756263.590000004"/>
    <n v="70756263.590000004"/>
    <n v="70756263.590000004"/>
    <n v="70756263.590000004"/>
    <n v="29243736.409999996"/>
    <n v="0"/>
    <n v="0"/>
    <n v="20711202.252499998"/>
    <x v="116"/>
    <n v="0"/>
    <n v="0"/>
    <n v="0"/>
    <n v="0"/>
    <n v="0"/>
  </r>
  <r>
    <s v="1.1-00-2105_21821012_21296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34"/>
    <x v="34"/>
    <n v="0"/>
    <s v="SIN DESCRIPCIÓN PARA DESTINOS 00"/>
    <n v="4830000"/>
    <n v="5000000"/>
    <n v="4590080.62"/>
    <n v="3688359.52"/>
    <n v="1566059.94"/>
    <n v="1404748.65"/>
    <n v="415973.63"/>
    <n v="239919.37999999989"/>
    <n v="0"/>
    <n v="0"/>
    <n v="0"/>
    <x v="117"/>
    <n v="0"/>
    <n v="0"/>
    <n v="0"/>
    <n v="170000"/>
    <n v="-170000"/>
  </r>
  <r>
    <s v="1.1-00-2118_21559037_21326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1"/>
    <x v="1"/>
    <x v="41"/>
    <x v="41"/>
    <n v="0"/>
    <s v="SIN DESCRIPCIÓN PARA DESTINOS 00"/>
    <n v="30000000"/>
    <n v="30000000"/>
    <n v="25320996.989999998"/>
    <n v="25318298.829999998"/>
    <n v="23593473.949999999"/>
    <n v="17256228.440000001"/>
    <n v="3024274.28"/>
    <n v="4679003.0100000016"/>
    <n v="0"/>
    <n v="0"/>
    <n v="10000000"/>
    <x v="118"/>
    <n v="0"/>
    <n v="0"/>
    <n v="0"/>
    <n v="0"/>
    <n v="0"/>
  </r>
  <r>
    <s v="1.1-00-2101_2181001_2133610"/>
    <s v="1.1-00-21"/>
    <s v="RECURSOS FISCALES 2021"/>
    <s v="1.3.4"/>
    <s v="FUNCIÓN PÚBLICA"/>
    <s v="P"/>
    <s v="01_21"/>
    <x v="3"/>
    <n v="8"/>
    <x v="0"/>
    <s v="001_21"/>
    <x v="24"/>
    <n v="1"/>
    <x v="35"/>
    <x v="0"/>
    <x v="1"/>
    <x v="1"/>
    <x v="68"/>
    <x v="68"/>
    <n v="0"/>
    <s v="SIN DESCRIPCIÓN PARA DESTINOS 00"/>
    <n v="9259749.1099999994"/>
    <n v="7000000"/>
    <n v="17274188.109999999"/>
    <n v="15458498.109999999"/>
    <n v="15330898.109999999"/>
    <n v="12557477.310000001"/>
    <n v="11968197.310000001"/>
    <n v="-8014439"/>
    <n v="0"/>
    <n v="0"/>
    <n v="8014439"/>
    <x v="119"/>
    <n v="0"/>
    <n v="2259749.11"/>
    <n v="0"/>
    <n v="0"/>
    <n v="2259749.11"/>
  </r>
  <r>
    <s v="1.1-00-2105_21821012_21394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69"/>
    <x v="69"/>
    <n v="0"/>
    <s v="SIN DESCRIPCIÓN PARA DESTINOS 00"/>
    <n v="10000000"/>
    <n v="10000000"/>
    <n v="4350028.5599999996"/>
    <n v="4350028.5599999996"/>
    <n v="4350028.5599999996"/>
    <n v="4350028.5599999996"/>
    <n v="4350028.5599999996"/>
    <n v="5649971.4400000004"/>
    <n v="0"/>
    <n v="0"/>
    <n v="4262053.54"/>
    <x v="120"/>
    <n v="0"/>
    <n v="0"/>
    <n v="0"/>
    <n v="0"/>
    <n v="0"/>
  </r>
  <r>
    <s v="1.1-00-2105_21821012_21298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70"/>
    <x v="70"/>
    <n v="0"/>
    <s v="SIN DESCRIPCIÓN PARA DESTINOS 00"/>
    <n v="1873233.65"/>
    <n v="2000000"/>
    <n v="1869297.55"/>
    <n v="1848011.55"/>
    <n v="1241732.77"/>
    <n v="1074662.3500000001"/>
    <n v="353733.96"/>
    <n v="3936.0999999998603"/>
    <n v="0"/>
    <n v="0"/>
    <n v="78753.280000000028"/>
    <x v="121"/>
    <n v="0"/>
    <n v="170233.65"/>
    <n v="0"/>
    <n v="297000"/>
    <n v="-126766.35"/>
  </r>
  <r>
    <s v="1.1-00-2118_21559037_21338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1"/>
    <x v="1"/>
    <x v="71"/>
    <x v="71"/>
    <n v="0"/>
    <s v="SIN DESCRIPCIÓN PARA DESTINOS 00"/>
    <n v="30000000"/>
    <n v="30000000"/>
    <n v="28786560"/>
    <n v="26002560"/>
    <n v="20044800"/>
    <n v="15033600"/>
    <n v="0"/>
    <n v="1213440"/>
    <n v="0"/>
    <n v="0"/>
    <n v="2011000"/>
    <x v="122"/>
    <n v="0"/>
    <n v="0"/>
    <n v="0"/>
    <n v="0"/>
    <n v="0"/>
  </r>
  <r>
    <s v="1.1-00-2104_21820011_21339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17"/>
    <x v="17"/>
    <n v="0"/>
    <s v="SIN DESCRIPCIÓN PARA DESTINOS 00"/>
    <n v="0"/>
    <n v="0"/>
    <n v="0"/>
    <n v="0"/>
    <n v="0"/>
    <n v="0"/>
    <n v="0"/>
    <n v="0"/>
    <n v="0"/>
    <n v="0"/>
    <n v="1000000"/>
    <x v="123"/>
    <n v="0"/>
    <n v="0"/>
    <n v="0"/>
    <n v="0"/>
    <n v="0"/>
  </r>
  <r>
    <s v="2.5-04-2004_21819011_2139210"/>
    <s v="2.5-04-20"/>
    <s v="PRODDER 2020 (APORTACIÓN FEDER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2.5-02-2104_21820011_2192110"/>
    <s v="2.5-02-21"/>
    <s v="FONDO DE FORTALECIMIENTO MUNICIPAL 2021 (FORTAMUN)"/>
    <s v="1.3.4"/>
    <s v="FUNCIÓN PÚBLICA"/>
    <s v="M"/>
    <s v="04_21"/>
    <x v="14"/>
    <n v="8"/>
    <x v="0"/>
    <s v="011_21"/>
    <x v="22"/>
    <n v="20"/>
    <x v="33"/>
    <x v="2"/>
    <x v="5"/>
    <x v="5"/>
    <x v="73"/>
    <x v="73"/>
    <n v="0"/>
    <s v="SIN DESCRIPCIÓN PARA DESTINOS 00"/>
    <n v="20000000"/>
    <n v="20000000"/>
    <n v="9368898.9800000004"/>
    <n v="9368898.9800000004"/>
    <n v="9368898.9800000004"/>
    <n v="9368898.9800000004"/>
    <n v="9368898.9800000004"/>
    <n v="10631101.02"/>
    <n v="0"/>
    <n v="0"/>
    <n v="0"/>
    <x v="124"/>
    <n v="0"/>
    <n v="0"/>
    <n v="0"/>
    <n v="0"/>
    <n v="0"/>
  </r>
  <r>
    <s v="1.1-00-2104_21818011_2121810"/>
    <s v="1.1-00-21"/>
    <s v="RECURSOS FISCALES 2021"/>
    <s v="1.3.4"/>
    <s v="FUNCIÓN PÚBLICA"/>
    <s v="M"/>
    <s v="04_21"/>
    <x v="14"/>
    <n v="8"/>
    <x v="0"/>
    <s v="011_21"/>
    <x v="22"/>
    <n v="18"/>
    <x v="37"/>
    <x v="0"/>
    <x v="0"/>
    <x v="0"/>
    <x v="74"/>
    <x v="74"/>
    <n v="0"/>
    <s v="SIN DESCRIPCIÓN PARA DESTINOS 00"/>
    <n v="3767510"/>
    <n v="3500000"/>
    <n v="3341328"/>
    <n v="3341328"/>
    <n v="2605328"/>
    <n v="2605328"/>
    <n v="2605328"/>
    <n v="426182"/>
    <n v="0"/>
    <n v="0"/>
    <n v="100000"/>
    <x v="125"/>
    <n v="0"/>
    <n v="393120"/>
    <n v="0"/>
    <n v="125610"/>
    <n v="267510"/>
  </r>
  <r>
    <s v="1.1-00-2104_21819011_2131810"/>
    <s v="1.1-00-21"/>
    <s v="RECURSOS FISCALES 2021"/>
    <s v="1.3.4"/>
    <s v="FUNCIÓN PÚBLICA"/>
    <s v="M"/>
    <s v="04_21"/>
    <x v="14"/>
    <n v="8"/>
    <x v="0"/>
    <s v="011_21"/>
    <x v="22"/>
    <n v="19"/>
    <x v="36"/>
    <x v="0"/>
    <x v="1"/>
    <x v="1"/>
    <x v="54"/>
    <x v="54"/>
    <n v="0"/>
    <s v="SIN DESCRIPCIÓN PARA DESTINOS 00"/>
    <n v="9010"/>
    <n v="1000"/>
    <n v="0"/>
    <n v="0"/>
    <n v="0"/>
    <n v="0"/>
    <n v="0"/>
    <n v="9010"/>
    <n v="0"/>
    <n v="0"/>
    <n v="0"/>
    <x v="126"/>
    <n v="0"/>
    <n v="8010"/>
    <n v="0"/>
    <n v="0"/>
    <n v="8010"/>
  </r>
  <r>
    <s v="1.1-00-2104_21819011_2133110"/>
    <s v="1.1-00-21"/>
    <s v="RECURSOS FISCALES 2021"/>
    <s v="1.3.4"/>
    <s v="FUNCIÓN PÚBLICA"/>
    <s v="M"/>
    <s v="04_21"/>
    <x v="14"/>
    <n v="8"/>
    <x v="0"/>
    <s v="011_21"/>
    <x v="22"/>
    <n v="19"/>
    <x v="36"/>
    <x v="0"/>
    <x v="1"/>
    <x v="1"/>
    <x v="75"/>
    <x v="75"/>
    <n v="0"/>
    <s v="SIN DESCRIPCIÓN PARA DESTINOS 00"/>
    <n v="3670846.11"/>
    <n v="400000"/>
    <n v="3670846.11"/>
    <n v="3670846.11"/>
    <n v="3670846.11"/>
    <n v="3670846.11"/>
    <n v="3670846.11"/>
    <n v="0"/>
    <n v="0"/>
    <n v="0"/>
    <n v="400000"/>
    <x v="127"/>
    <n v="0"/>
    <n v="3270846.11"/>
    <n v="0"/>
    <n v="0"/>
    <n v="3270846.11"/>
  </r>
  <r>
    <s v="1.1-00-2104_21819011_2133310"/>
    <s v="1.1-00-21"/>
    <s v="RECURSOS FISCALES 2021"/>
    <s v="1.3.4"/>
    <s v="FUNCIÓN PÚBLICA"/>
    <s v="M"/>
    <s v="04_21"/>
    <x v="14"/>
    <n v="8"/>
    <x v="0"/>
    <s v="011_21"/>
    <x v="22"/>
    <n v="19"/>
    <x v="36"/>
    <x v="0"/>
    <x v="1"/>
    <x v="1"/>
    <x v="76"/>
    <x v="76"/>
    <n v="0"/>
    <s v="SIN DESCRIPCIÓN PARA DESTINOS 00"/>
    <n v="1000000"/>
    <n v="1000000"/>
    <n v="381060"/>
    <n v="381060"/>
    <n v="254040"/>
    <n v="211700"/>
    <n v="211700"/>
    <n v="618940"/>
    <n v="0"/>
    <n v="0"/>
    <n v="0"/>
    <x v="123"/>
    <n v="0"/>
    <n v="0"/>
    <n v="0"/>
    <n v="0"/>
    <n v="0"/>
  </r>
  <r>
    <s v="1.1-00-2104_21820011_21292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0"/>
    <x v="0"/>
    <x v="77"/>
    <x v="77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4_21820011_21343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78"/>
    <x v="78"/>
    <n v="0"/>
    <s v="SIN DESCRIPCIÓN PARA DESTINOS 00"/>
    <n v="0"/>
    <n v="0"/>
    <n v="0"/>
    <n v="0"/>
    <n v="0"/>
    <n v="0"/>
    <n v="0"/>
    <n v="0"/>
    <n v="0"/>
    <n v="0"/>
    <n v="2000000"/>
    <x v="15"/>
    <n v="0"/>
    <n v="0"/>
    <n v="0"/>
    <n v="0"/>
    <n v="0"/>
  </r>
  <r>
    <s v="1.1-00-2104_21820011_21329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23"/>
    <x v="23"/>
    <n v="0"/>
    <s v="SIN DESCRIPCIÓN PARA DESTINOS 00"/>
    <n v="110000"/>
    <n v="110000"/>
    <n v="81645"/>
    <n v="81645"/>
    <n v="63501.62"/>
    <n v="54429.96"/>
    <n v="0"/>
    <n v="28355"/>
    <n v="0"/>
    <n v="0"/>
    <n v="0"/>
    <x v="128"/>
    <n v="0"/>
    <n v="0"/>
    <n v="0"/>
    <n v="0"/>
    <n v="0"/>
  </r>
  <r>
    <s v="1.1-00-2104_21820011_21341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79"/>
    <x v="79"/>
    <n v="0"/>
    <s v="SIN DESCRIPCIÓN PARA DESTINOS 00"/>
    <n v="3994500"/>
    <n v="4000000"/>
    <n v="3152798.07"/>
    <n v="3152798.07"/>
    <n v="3152798.07"/>
    <n v="3152798.07"/>
    <n v="3152798.07"/>
    <n v="841701.93000000017"/>
    <n v="0"/>
    <n v="0"/>
    <n v="0"/>
    <x v="129"/>
    <n v="0"/>
    <n v="0"/>
    <n v="0"/>
    <n v="5500"/>
    <n v="-5500"/>
  </r>
  <r>
    <s v="1.1-00-2104_21820011_21342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80"/>
    <x v="80"/>
    <n v="0"/>
    <s v="SIN DESCRIPCIÓN PARA DESTINOS 00"/>
    <n v="30000000"/>
    <n v="30000000"/>
    <n v="29704507.940000001"/>
    <n v="29704507.940000001"/>
    <n v="17913503.510000002"/>
    <n v="17913503.510000002"/>
    <n v="15868702.91"/>
    <n v="295492.05999999866"/>
    <n v="0"/>
    <n v="0"/>
    <n v="0"/>
    <x v="11"/>
    <n v="0"/>
    <n v="0"/>
    <n v="0"/>
    <n v="0"/>
    <n v="0"/>
  </r>
  <r>
    <s v="1.1-00-2104_21820011_21351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56"/>
    <x v="56"/>
    <n v="0"/>
    <s v="SIN DESCRIPCIÓN PARA DESTINOS 00"/>
    <n v="13330000"/>
    <n v="14000000"/>
    <n v="7742751.6600000001"/>
    <n v="7742751.6600000001"/>
    <n v="7742751.6600000001"/>
    <n v="7742751.6600000001"/>
    <n v="7742751.6600000001"/>
    <n v="5587248.3399999999"/>
    <n v="0"/>
    <n v="0"/>
    <n v="0"/>
    <x v="130"/>
    <n v="0"/>
    <n v="0"/>
    <n v="0"/>
    <n v="670000"/>
    <n v="-670000"/>
  </r>
  <r>
    <s v="1.1-00-2104_21820011_21352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64"/>
    <x v="64"/>
    <n v="0"/>
    <s v="SIN DESCRIPCIÓN PARA DESTINOS 00"/>
    <n v="10000"/>
    <n v="0"/>
    <n v="10000"/>
    <n v="10000"/>
    <n v="0"/>
    <n v="0"/>
    <n v="0"/>
    <n v="0"/>
    <n v="0"/>
    <n v="0"/>
    <n v="0"/>
    <x v="26"/>
    <n v="0"/>
    <n v="10000"/>
    <n v="0"/>
    <n v="0"/>
    <n v="10000"/>
  </r>
  <r>
    <s v="1.1-00-2104_21820011_21371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7"/>
    <x v="7"/>
    <n v="0"/>
    <s v="SIN DESCRIPCIÓN PARA DESTINOS 00"/>
    <n v="4000"/>
    <n v="0"/>
    <n v="3128"/>
    <n v="3128"/>
    <n v="3128"/>
    <n v="3128"/>
    <n v="3128"/>
    <n v="872"/>
    <n v="0"/>
    <n v="0"/>
    <n v="0"/>
    <x v="131"/>
    <n v="0"/>
    <n v="4000"/>
    <n v="0"/>
    <n v="0"/>
    <n v="4000"/>
  </r>
  <r>
    <s v="1.1-00-2104_21820011_21375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8"/>
    <x v="8"/>
    <n v="0"/>
    <s v="SIN DESCRIPCIÓN PARA DESTINOS 00"/>
    <n v="1500"/>
    <n v="0"/>
    <n v="1087"/>
    <n v="1087"/>
    <n v="1087"/>
    <n v="1087"/>
    <n v="1087"/>
    <n v="413"/>
    <n v="0"/>
    <n v="0"/>
    <n v="0"/>
    <x v="132"/>
    <n v="0"/>
    <n v="1500"/>
    <n v="0"/>
    <n v="0"/>
    <n v="1500"/>
  </r>
  <r>
    <s v="1.1-00-2104_21820011_21382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25"/>
    <x v="25"/>
    <n v="0"/>
    <s v="SIN DESCRIPCIÓN PARA DESTINOS 00"/>
    <n v="1000000"/>
    <n v="1000000"/>
    <n v="0"/>
    <n v="0"/>
    <n v="0"/>
    <n v="0"/>
    <n v="0"/>
    <n v="1000000"/>
    <n v="0"/>
    <n v="0"/>
    <n v="0"/>
    <x v="123"/>
    <n v="0"/>
    <n v="0"/>
    <n v="0"/>
    <n v="0"/>
    <n v="0"/>
  </r>
  <r>
    <s v="1.1-00-2104_21820011_213942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81"/>
    <x v="81"/>
    <n v="0"/>
    <s v="SIN DESCRIPCIÓN PARA DESTINOS 00"/>
    <n v="306600"/>
    <n v="300000"/>
    <n v="37556.519999999997"/>
    <n v="37556.519999999997"/>
    <n v="37556.519999999997"/>
    <n v="34861.67"/>
    <n v="33023.43"/>
    <n v="269043.48"/>
    <n v="0"/>
    <n v="0"/>
    <n v="0"/>
    <x v="133"/>
    <n v="0"/>
    <n v="6600"/>
    <n v="0"/>
    <n v="0"/>
    <n v="6600"/>
  </r>
  <r>
    <s v="1.1-00-2104_21820011_21395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82"/>
    <x v="82"/>
    <n v="0"/>
    <s v="SIN DESCRIPCIÓN PARA DESTINOS 00"/>
    <n v="263880"/>
    <n v="300000"/>
    <n v="0"/>
    <n v="0"/>
    <n v="0"/>
    <n v="0"/>
    <n v="0"/>
    <n v="263880"/>
    <n v="0"/>
    <n v="0"/>
    <n v="0"/>
    <x v="134"/>
    <n v="0"/>
    <n v="0"/>
    <n v="0"/>
    <n v="36120"/>
    <n v="-36120"/>
  </r>
  <r>
    <s v="1.1-00-2104_21820011_21421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3"/>
    <x v="3"/>
    <x v="6"/>
    <x v="6"/>
    <n v="0"/>
    <s v="SIN DESCRIPCIÓN PARA DESTINOS 00"/>
    <n v="2200000"/>
    <n v="2200000"/>
    <n v="1052783.3799999999"/>
    <n v="1052783.3799999999"/>
    <n v="1052783.3799999999"/>
    <n v="1052783.3799999999"/>
    <n v="1052783.3799999999"/>
    <n v="1147216.6200000001"/>
    <n v="0"/>
    <n v="0"/>
    <n v="0"/>
    <x v="135"/>
    <n v="0"/>
    <n v="0"/>
    <n v="0"/>
    <n v="0"/>
    <n v="0"/>
  </r>
  <r>
    <s v="1.1-00-2104_21820011_21425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3"/>
    <x v="3"/>
    <x v="83"/>
    <x v="83"/>
    <n v="0"/>
    <s v="SIN DESCRIPCIÓN PARA DESTINOS 00"/>
    <n v="3000000"/>
    <n v="3000000"/>
    <n v="293624"/>
    <n v="293624"/>
    <n v="293624"/>
    <n v="293624"/>
    <n v="293624"/>
    <n v="2706376"/>
    <n v="0"/>
    <n v="0"/>
    <n v="0"/>
    <x v="52"/>
    <n v="0"/>
    <n v="0"/>
    <n v="0"/>
    <n v="0"/>
    <n v="0"/>
  </r>
  <r>
    <s v="1.1-00-2104_21820011_2151210"/>
    <s v="1.1-00-21"/>
    <s v="RECURSOS FISCALES 2021"/>
    <s v="1.3.4"/>
    <s v="FUNCIÓN PÚBLICA"/>
    <s v="M"/>
    <s v="04_21"/>
    <x v="14"/>
    <n v="8"/>
    <x v="0"/>
    <s v="011_21"/>
    <x v="22"/>
    <n v="20"/>
    <x v="33"/>
    <x v="1"/>
    <x v="2"/>
    <x v="2"/>
    <x v="84"/>
    <x v="84"/>
    <n v="0"/>
    <s v="SIN DESCRIPCIÓN PARA DESTINOS 00"/>
    <n v="4800"/>
    <n v="20000"/>
    <n v="0"/>
    <n v="0"/>
    <n v="0"/>
    <n v="0"/>
    <n v="0"/>
    <n v="4800"/>
    <n v="0"/>
    <n v="377089.41000000003"/>
    <n v="0"/>
    <x v="136"/>
    <n v="0"/>
    <n v="0"/>
    <n v="0"/>
    <n v="15200"/>
    <n v="-15200"/>
  </r>
  <r>
    <s v="1.1-00-2104_21820011_2151910"/>
    <s v="1.1-00-21"/>
    <s v="RECURSOS FISCALES 2021"/>
    <s v="1.3.4"/>
    <s v="FUNCIÓN PÚBLICA"/>
    <s v="M"/>
    <s v="04_21"/>
    <x v="14"/>
    <n v="8"/>
    <x v="0"/>
    <s v="011_21"/>
    <x v="22"/>
    <n v="20"/>
    <x v="33"/>
    <x v="1"/>
    <x v="2"/>
    <x v="2"/>
    <x v="85"/>
    <x v="85"/>
    <n v="0"/>
    <s v="SIN DESCRIPCIÓN PARA DESTINOS 00"/>
    <n v="161056.82"/>
    <n v="0"/>
    <n v="161056.82"/>
    <n v="161056.82"/>
    <n v="144056.82"/>
    <n v="144056.82"/>
    <n v="144056.82"/>
    <n v="0"/>
    <n v="0"/>
    <n v="18000"/>
    <n v="0"/>
    <x v="137"/>
    <n v="0"/>
    <n v="161056.82"/>
    <n v="0"/>
    <n v="0"/>
    <n v="161056.82"/>
  </r>
  <r>
    <s v="1.1-00-2104_21820011_2158110"/>
    <s v="1.1-00-21"/>
    <s v="RECURSOS FISCALES 2021"/>
    <s v="1.3.4"/>
    <s v="FUNCIÓN PÚBLICA"/>
    <s v="M"/>
    <s v="04_21"/>
    <x v="14"/>
    <n v="8"/>
    <x v="0"/>
    <s v="011_21"/>
    <x v="22"/>
    <n v="20"/>
    <x v="33"/>
    <x v="1"/>
    <x v="2"/>
    <x v="2"/>
    <x v="58"/>
    <x v="58"/>
    <n v="0"/>
    <s v="SIN DESCRIPCIÓN PARA DESTINOS 00"/>
    <n v="22734.82"/>
    <n v="0"/>
    <n v="22734.82"/>
    <n v="22734.82"/>
    <n v="22734.82"/>
    <n v="22734.82"/>
    <n v="22734.82"/>
    <n v="0"/>
    <n v="0"/>
    <n v="0"/>
    <n v="1293753.18"/>
    <x v="138"/>
    <n v="0"/>
    <n v="22734.82"/>
    <n v="0"/>
    <n v="0"/>
    <n v="22734.82"/>
  </r>
  <r>
    <s v="1.1-00-2104_21820011_2163210"/>
    <s v="1.1-00-21"/>
    <s v="RECURSOS FISCALES 2021"/>
    <s v="1.3.4"/>
    <s v="FUNCIÓN PÚBLICA"/>
    <s v="M"/>
    <s v="04_21"/>
    <x v="14"/>
    <n v="8"/>
    <x v="0"/>
    <s v="011_21"/>
    <x v="22"/>
    <n v="20"/>
    <x v="33"/>
    <x v="1"/>
    <x v="4"/>
    <x v="4"/>
    <x v="86"/>
    <x v="86"/>
    <n v="0"/>
    <s v="SIN DESCRIPCIÓN PARA DESTINOS 00"/>
    <n v="96000000"/>
    <n v="96000000"/>
    <n v="45702798.960000001"/>
    <n v="45702798.960000001"/>
    <n v="45702798.960000001"/>
    <n v="45702798.960000001"/>
    <n v="43737768.960000001"/>
    <n v="50297201.039999999"/>
    <n v="0"/>
    <n v="0"/>
    <n v="0"/>
    <x v="139"/>
    <n v="0"/>
    <n v="0"/>
    <n v="0"/>
    <n v="0"/>
    <n v="0"/>
  </r>
  <r>
    <s v="2.6-05-2004_21819011_2139210"/>
    <s v="2.6-05-20"/>
    <s v="ESTRATEGIA ALE 2020 (APORTACIÓN ESTAT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696.41"/>
    <n v="0"/>
    <n v="696.41"/>
    <n v="696.41"/>
    <n v="696.41"/>
    <n v="696.41"/>
    <n v="696.41"/>
    <n v="0"/>
    <n v="0"/>
    <n v="0"/>
    <n v="0"/>
    <x v="140"/>
    <n v="696.41"/>
    <n v="0"/>
    <n v="0"/>
    <n v="0"/>
    <n v="696.41"/>
  </r>
  <r>
    <s v="2.6-03-2004_21819011_2139210"/>
    <s v="2.6-03-20"/>
    <s v="PROGRAMA FONDO TALLERES 2020 (APORTACIÓN ESTAT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0.95"/>
    <n v="0"/>
    <n v="0.95"/>
    <n v="0.95"/>
    <n v="0.95"/>
    <n v="0.95"/>
    <n v="0.95"/>
    <n v="0"/>
    <n v="0"/>
    <n v="0"/>
    <n v="0"/>
    <x v="141"/>
    <n v="0.95"/>
    <n v="0"/>
    <n v="0"/>
    <n v="0"/>
    <n v="0.95"/>
  </r>
  <r>
    <s v="2.6-04-2004_21819011_2139210"/>
    <s v="2.6-04-20"/>
    <s v="INTERVENCION PARA EL MANTO DE CUERPOS DE AGUA 2020 (APORTACIÓN ESTAT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0.14000000000000001"/>
    <n v="0"/>
    <n v="0.14000000000000001"/>
    <n v="0.14000000000000001"/>
    <n v="0.14000000000000001"/>
    <n v="0.14000000000000001"/>
    <n v="0.14000000000000001"/>
    <n v="0"/>
    <n v="0"/>
    <n v="0"/>
    <n v="0"/>
    <x v="142"/>
    <n v="0.14000000000000001"/>
    <n v="0"/>
    <n v="0"/>
    <n v="0"/>
    <n v="0.14000000000000001"/>
  </r>
  <r>
    <s v="2.6-01-2004_21819011_2139210"/>
    <s v="2.6-01-20"/>
    <s v="SUBSIDIO POLICÍA METROPOLITANA 2020 (APORTACIÓN ESTAT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1587225.17"/>
    <n v="0"/>
    <n v="1587225.17"/>
    <n v="1587225.17"/>
    <n v="1587225.17"/>
    <n v="1587225.17"/>
    <n v="1587225.17"/>
    <n v="0"/>
    <n v="0"/>
    <n v="0"/>
    <n v="0"/>
    <x v="143"/>
    <n v="1587225.17"/>
    <n v="0"/>
    <n v="0"/>
    <n v="0"/>
    <n v="1587225.17"/>
  </r>
  <r>
    <s v="1.1-00-2109_21744024_2143110"/>
    <s v="1.1-00-21"/>
    <s v="RECURSOS FISCALES 2021"/>
    <s v="3.1.1"/>
    <s v="ASUNTOS ECONÓMICOS Y COMERCIALES EN GENERAL"/>
    <s v="E"/>
    <s v="09_21"/>
    <x v="9"/>
    <n v="7"/>
    <x v="5"/>
    <s v="024_21"/>
    <x v="25"/>
    <n v="44"/>
    <x v="38"/>
    <x v="0"/>
    <x v="3"/>
    <x v="3"/>
    <x v="13"/>
    <x v="13"/>
    <n v="0"/>
    <s v="SIN DESCRIPCIÓN PARA DESTINOS 00"/>
    <n v="1800000"/>
    <n v="2000000"/>
    <n v="1800000"/>
    <n v="1800000"/>
    <n v="1800000"/>
    <n v="1800000"/>
    <n v="1800000"/>
    <n v="0"/>
    <n v="0"/>
    <n v="0"/>
    <n v="0"/>
    <x v="144"/>
    <n v="0"/>
    <n v="0"/>
    <n v="0"/>
    <n v="200000"/>
    <n v="-200000"/>
  </r>
  <r>
    <s v="1.1-00-2109_21745024_2143110"/>
    <s v="1.1-00-21"/>
    <s v="RECURSOS FISCALES 2021"/>
    <s v="3.1.1"/>
    <s v="ASUNTOS ECONÓMICOS Y COMERCIALES EN GENERAL"/>
    <s v="E"/>
    <s v="09_21"/>
    <x v="9"/>
    <n v="7"/>
    <x v="5"/>
    <s v="024_21"/>
    <x v="25"/>
    <n v="45"/>
    <x v="39"/>
    <x v="0"/>
    <x v="3"/>
    <x v="3"/>
    <x v="13"/>
    <x v="13"/>
    <n v="0"/>
    <s v="SIN DESCRIPCIÓN PARA DESTINOS 00"/>
    <n v="100000"/>
    <n v="100000"/>
    <n v="100000"/>
    <n v="100000"/>
    <n v="100000"/>
    <n v="100000"/>
    <n v="36000"/>
    <n v="0"/>
    <n v="0"/>
    <n v="0"/>
    <n v="0"/>
    <x v="145"/>
    <n v="0"/>
    <n v="0"/>
    <n v="0"/>
    <n v="0"/>
    <n v="0"/>
  </r>
  <r>
    <s v="1.1-00-2109_21746024_2125210"/>
    <s v="1.1-00-21"/>
    <s v="RECURSOS FISCALES 2021"/>
    <s v="3.1.1"/>
    <s v="ASUNTOS ECONÓMICOS Y COMERCIALES EN GENERAL"/>
    <s v="E"/>
    <s v="09_21"/>
    <x v="9"/>
    <n v="7"/>
    <x v="5"/>
    <s v="024_21"/>
    <x v="25"/>
    <n v="46"/>
    <x v="40"/>
    <x v="0"/>
    <x v="0"/>
    <x v="0"/>
    <x v="16"/>
    <x v="16"/>
    <n v="0"/>
    <s v="SIN DESCRIPCIÓN PARA DESTINOS 00"/>
    <n v="330000"/>
    <n v="330000"/>
    <n v="322456.8"/>
    <n v="322456.8"/>
    <n v="322456.8"/>
    <n v="163194.6"/>
    <n v="163194.6"/>
    <n v="7543.2000000000116"/>
    <n v="0"/>
    <n v="0"/>
    <n v="0"/>
    <x v="146"/>
    <n v="0"/>
    <n v="0"/>
    <n v="0"/>
    <n v="0"/>
    <n v="0"/>
  </r>
  <r>
    <s v="2.5-01-2101_2185003_2156910"/>
    <s v="2.5-01-21"/>
    <s v="FONDO DE INFRAESTRUCTURA SOCIAL MUNICIPAL 2021 (FISM)"/>
    <s v="3.8.2"/>
    <s v="DESARROLLO TECNOLÓGICO"/>
    <s v="E"/>
    <s v="01_21"/>
    <x v="3"/>
    <n v="8"/>
    <x v="0"/>
    <s v="003_21"/>
    <x v="19"/>
    <n v="5"/>
    <x v="31"/>
    <x v="1"/>
    <x v="2"/>
    <x v="2"/>
    <x v="27"/>
    <x v="27"/>
    <n v="0"/>
    <s v="SIN DESCRIPCIÓN PARA DESTINOS 00"/>
    <n v="0"/>
    <n v="0"/>
    <n v="0"/>
    <n v="0"/>
    <n v="0"/>
    <n v="0"/>
    <n v="0"/>
    <n v="0"/>
    <n v="0"/>
    <n v="0"/>
    <n v="400000"/>
    <x v="1"/>
    <n v="0"/>
    <n v="0"/>
    <n v="0"/>
    <n v="0"/>
    <n v="0"/>
  </r>
  <r>
    <s v="2.6-06-2105_21822012_2112113"/>
    <s v="2.6-06-21"/>
    <s v="BARRIOS DE PAZ 2021 (APORTACIÓN ESTATAL)"/>
    <s v="1.3.4"/>
    <s v="FUNCIÓN PÚBLICA"/>
    <s v="M"/>
    <s v="05_21"/>
    <x v="0"/>
    <n v="8"/>
    <x v="0"/>
    <s v="012_21"/>
    <x v="0"/>
    <n v="22"/>
    <x v="41"/>
    <x v="0"/>
    <x v="6"/>
    <x v="6"/>
    <x v="87"/>
    <x v="87"/>
    <n v="3"/>
    <s v="EDUCANDO PARA LA IGUALDAD - BDP"/>
    <n v="0"/>
    <n v="0"/>
    <n v="0"/>
    <n v="0"/>
    <n v="0"/>
    <n v="0"/>
    <n v="0"/>
    <n v="0"/>
    <n v="0"/>
    <n v="0"/>
    <n v="480000"/>
    <x v="147"/>
    <n v="0"/>
    <n v="0"/>
    <n v="0"/>
    <n v="0"/>
    <n v="0"/>
  </r>
  <r>
    <s v="1.1-00-2101_2185003_2151510"/>
    <s v="1.1-00-21"/>
    <s v="RECURSOS FISCALES 2021"/>
    <s v="3.8.2"/>
    <s v="DESARROLLO TECNOLÓGICO"/>
    <s v="E"/>
    <s v="01_21"/>
    <x v="3"/>
    <n v="8"/>
    <x v="0"/>
    <s v="003_21"/>
    <x v="19"/>
    <n v="5"/>
    <x v="31"/>
    <x v="1"/>
    <x v="2"/>
    <x v="2"/>
    <x v="50"/>
    <x v="50"/>
    <n v="0"/>
    <s v="SIN DESCRIPCIÓN PARA DESTINOS 00"/>
    <n v="171917.25"/>
    <n v="0"/>
    <n v="133324.15"/>
    <n v="82284.149999999994"/>
    <n v="26279.25"/>
    <n v="26279.25"/>
    <n v="0"/>
    <n v="38593.100000000006"/>
    <n v="0"/>
    <n v="0"/>
    <n v="26680"/>
    <x v="148"/>
    <n v="0"/>
    <n v="171917.25"/>
    <n v="0"/>
    <n v="0"/>
    <n v="171917.25"/>
  </r>
  <r>
    <s v="2.6-06-2105_21822012_2112111"/>
    <s v="2.6-06-21"/>
    <s v="BARRIOS DE PAZ 2021 (APORTACIÓN ESTATAL)"/>
    <s v="1.3.4"/>
    <s v="FUNCIÓN PÚBLICA"/>
    <s v="M"/>
    <s v="05_21"/>
    <x v="0"/>
    <n v="8"/>
    <x v="0"/>
    <s v="012_21"/>
    <x v="0"/>
    <n v="22"/>
    <x v="41"/>
    <x v="0"/>
    <x v="6"/>
    <x v="6"/>
    <x v="87"/>
    <x v="87"/>
    <n v="1"/>
    <s v="CECOVIM - BDP"/>
    <n v="0"/>
    <n v="0"/>
    <n v="0"/>
    <n v="0"/>
    <n v="0"/>
    <n v="0"/>
    <n v="0"/>
    <n v="0"/>
    <n v="0"/>
    <n v="0"/>
    <n v="480000"/>
    <x v="147"/>
    <n v="0"/>
    <n v="0"/>
    <n v="0"/>
    <n v="0"/>
    <n v="0"/>
  </r>
  <r>
    <s v="2.6-06-2105_21822012_2112112"/>
    <s v="2.6-06-21"/>
    <s v="BARRIOS DE PAZ 2021 (APORTACIÓN ESTATAL)"/>
    <s v="1.3.4"/>
    <s v="FUNCIÓN PÚBLICA"/>
    <s v="M"/>
    <s v="05_21"/>
    <x v="0"/>
    <n v="8"/>
    <x v="0"/>
    <s v="012_21"/>
    <x v="0"/>
    <n v="22"/>
    <x v="41"/>
    <x v="0"/>
    <x v="6"/>
    <x v="6"/>
    <x v="87"/>
    <x v="87"/>
    <n v="2"/>
    <s v="NOS MOVEMOS SEGURAS - BDP"/>
    <n v="0"/>
    <n v="0"/>
    <n v="0"/>
    <n v="0"/>
    <n v="0"/>
    <n v="0"/>
    <n v="0"/>
    <n v="0"/>
    <n v="0"/>
    <n v="0"/>
    <n v="480000"/>
    <x v="147"/>
    <n v="0"/>
    <n v="0"/>
    <n v="0"/>
    <n v="0"/>
    <n v="0"/>
  </r>
  <r>
    <s v="2.6-06-2102_21110007_21211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20"/>
    <x v="20"/>
    <n v="3"/>
    <s v="EDUCANDO PARA LA IGUALDAD - BDP"/>
    <n v="0"/>
    <n v="0"/>
    <n v="0"/>
    <n v="0"/>
    <n v="0"/>
    <n v="0"/>
    <n v="0"/>
    <n v="0"/>
    <n v="0"/>
    <n v="0"/>
    <n v="14000"/>
    <x v="149"/>
    <n v="0"/>
    <n v="0"/>
    <n v="0"/>
    <n v="0"/>
    <n v="0"/>
  </r>
  <r>
    <s v="2.6-06-2102_21110007_21211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20"/>
    <x v="20"/>
    <n v="1"/>
    <s v="CECOVIM - BDP"/>
    <n v="0"/>
    <n v="0"/>
    <n v="0"/>
    <n v="0"/>
    <n v="0"/>
    <n v="0"/>
    <n v="0"/>
    <n v="0"/>
    <n v="0"/>
    <n v="0"/>
    <n v="4000"/>
    <x v="131"/>
    <n v="0"/>
    <n v="0"/>
    <n v="0"/>
    <n v="0"/>
    <n v="0"/>
  </r>
  <r>
    <s v="2.6-06-2102_21110007_21211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20"/>
    <x v="20"/>
    <n v="2"/>
    <s v="NOS MOVEMOS SEGURAS - BDP"/>
    <n v="0"/>
    <n v="0"/>
    <n v="0"/>
    <n v="0"/>
    <n v="0"/>
    <n v="0"/>
    <n v="0"/>
    <n v="0"/>
    <n v="0"/>
    <n v="0"/>
    <n v="4000"/>
    <x v="131"/>
    <n v="0"/>
    <n v="0"/>
    <n v="0"/>
    <n v="0"/>
    <n v="0"/>
  </r>
  <r>
    <s v="2.6-06-2102_21110007_21212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52"/>
    <x v="52"/>
    <n v="3"/>
    <s v="EDUCANDO PARA LA IGUALDAD - BDP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2.6-06-2102_21110007_21212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52"/>
    <x v="52"/>
    <n v="1"/>
    <s v="CECOVIM - BDP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2.6-06-2102_21110007_21212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52"/>
    <x v="52"/>
    <n v="2"/>
    <s v="NOS MOVEMOS SEGURAS - BDP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2.6-06-2102_21110007_21216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53"/>
    <x v="53"/>
    <n v="3"/>
    <s v="EDUCANDO PARA LA IGUALDAD - BDP"/>
    <n v="0"/>
    <n v="0"/>
    <n v="0"/>
    <n v="0"/>
    <n v="0"/>
    <n v="0"/>
    <n v="0"/>
    <n v="0"/>
    <n v="0"/>
    <n v="0"/>
    <n v="3000"/>
    <x v="28"/>
    <n v="0"/>
    <n v="0"/>
    <n v="0"/>
    <n v="0"/>
    <n v="0"/>
  </r>
  <r>
    <s v="2.5-02-2105_21821012_2132510"/>
    <s v="2.5-02-21"/>
    <s v="FONDO DE FORTALECIMIENTO MUNICIPAL 2021 (FORTAMUN)"/>
    <s v="1.3.4"/>
    <s v="FUNCIÓN PÚBLICA"/>
    <s v="M"/>
    <s v="05_21"/>
    <x v="0"/>
    <n v="8"/>
    <x v="0"/>
    <s v="012_21"/>
    <x v="0"/>
    <n v="21"/>
    <x v="0"/>
    <x v="0"/>
    <x v="1"/>
    <x v="1"/>
    <x v="29"/>
    <x v="29"/>
    <n v="0"/>
    <s v="SIN DESCRIPCIÓN PARA DESTINOS 00"/>
    <n v="19000000"/>
    <n v="19000000"/>
    <n v="27388788.98"/>
    <n v="27388788.98"/>
    <n v="19901583.239999998"/>
    <n v="19124899.440000001"/>
    <n v="17429081.039999999"/>
    <n v="-8388788.9800000004"/>
    <n v="0"/>
    <n v="1838018.5600000001"/>
    <n v="11495789.52"/>
    <x v="150"/>
    <n v="0"/>
    <n v="0"/>
    <n v="0"/>
    <n v="0"/>
    <n v="0"/>
  </r>
  <r>
    <s v="1.1-00-2118_21559037_21256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0"/>
    <x v="0"/>
    <x v="33"/>
    <x v="33"/>
    <n v="0"/>
    <s v="SIN DESCRIPCIÓN PARA DESTINOS 00"/>
    <n v="1604289.59"/>
    <n v="0"/>
    <n v="1658519.59"/>
    <n v="1604289.59"/>
    <n v="1553133.58"/>
    <n v="1395111.87"/>
    <n v="334096.71999999997"/>
    <n v="-54230"/>
    <n v="0"/>
    <n v="0"/>
    <n v="55000"/>
    <x v="151"/>
    <n v="0"/>
    <n v="1604289.59"/>
    <n v="0"/>
    <n v="0"/>
    <n v="1604289.59"/>
  </r>
  <r>
    <s v="1.6-03-2018_21260038_2124710"/>
    <s v="1.6-03-20"/>
    <s v="EMPEDRADOS 2020 (APORTACIÓN MUNICIPAL)"/>
    <s v="1.3.4"/>
    <s v="FUNCIÓN PÚBLICA"/>
    <s v="K"/>
    <s v="18_21"/>
    <x v="7"/>
    <n v="2"/>
    <x v="7"/>
    <s v="038_21"/>
    <x v="12"/>
    <n v="60"/>
    <x v="12"/>
    <x v="0"/>
    <x v="0"/>
    <x v="0"/>
    <x v="32"/>
    <x v="32"/>
    <n v="0"/>
    <s v="SIN DESCRIPCIÓN PARA DESTINOS 00"/>
    <n v="0"/>
    <n v="0"/>
    <n v="30750.22"/>
    <n v="30750.22"/>
    <n v="30750.22"/>
    <n v="30750.22"/>
    <n v="30520.22"/>
    <n v="-30750.22"/>
    <n v="0"/>
    <n v="0"/>
    <n v="30750.22"/>
    <x v="152"/>
    <n v="0"/>
    <n v="0"/>
    <n v="0"/>
    <n v="0"/>
    <n v="0"/>
  </r>
  <r>
    <s v="1.1-00-2118_21559037_21332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1"/>
    <x v="1"/>
    <x v="88"/>
    <x v="88"/>
    <n v="0"/>
    <s v="SIN DESCRIPCIÓN PARA DESTINOS 00"/>
    <n v="6611000"/>
    <n v="6900000"/>
    <n v="9285477.0399999991"/>
    <n v="5985477.04"/>
    <n v="1148274.72"/>
    <n v="0"/>
    <n v="0"/>
    <n v="-2674477.0399999991"/>
    <n v="0"/>
    <n v="0"/>
    <n v="689000"/>
    <x v="153"/>
    <n v="0"/>
    <n v="0"/>
    <n v="0"/>
    <n v="289000"/>
    <n v="-289000"/>
  </r>
  <r>
    <s v="1.1-00-2102_21116009_2134110"/>
    <s v="1.1-00-21"/>
    <s v="RECURSOS FISCALES 2021"/>
    <s v="1.3.4"/>
    <s v="FUNCIÓN PÚBLICA"/>
    <s v="O"/>
    <s v="02_21"/>
    <x v="11"/>
    <n v="1"/>
    <x v="2"/>
    <s v="009_21"/>
    <x v="27"/>
    <n v="16"/>
    <x v="43"/>
    <x v="0"/>
    <x v="1"/>
    <x v="1"/>
    <x v="79"/>
    <x v="79"/>
    <n v="0"/>
    <s v="SIN DESCRIPCIÓN PARA DESTINOS 00"/>
    <n v="947614.55"/>
    <n v="1000000"/>
    <n v="947614.55"/>
    <n v="947614.55"/>
    <n v="947614.55"/>
    <n v="764563.31"/>
    <n v="741363.31"/>
    <n v="0"/>
    <n v="0"/>
    <n v="0"/>
    <n v="600000"/>
    <x v="154"/>
    <n v="0"/>
    <n v="127629.25"/>
    <n v="0"/>
    <n v="180014.7"/>
    <n v="-52385.45"/>
  </r>
  <r>
    <s v="2.6-06-2102_21110007_21254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3"/>
    <x v="3"/>
    <n v="3"/>
    <s v="EDUCANDO PARA LA IGUALDAD - BDP"/>
    <n v="0"/>
    <n v="0"/>
    <n v="0"/>
    <n v="0"/>
    <n v="0"/>
    <n v="0"/>
    <n v="0"/>
    <n v="0"/>
    <n v="0"/>
    <n v="0"/>
    <n v="870"/>
    <x v="155"/>
    <n v="0"/>
    <n v="0"/>
    <n v="0"/>
    <n v="0"/>
    <n v="0"/>
  </r>
  <r>
    <s v="2.6-06-2102_21110007_21216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53"/>
    <x v="53"/>
    <n v="1"/>
    <s v="CECOVIM - BDP"/>
    <n v="0"/>
    <n v="0"/>
    <n v="0"/>
    <n v="0"/>
    <n v="0"/>
    <n v="0"/>
    <n v="0"/>
    <n v="0"/>
    <n v="0"/>
    <n v="0"/>
    <n v="1000"/>
    <x v="37"/>
    <n v="0"/>
    <n v="0"/>
    <n v="0"/>
    <n v="0"/>
    <n v="0"/>
  </r>
  <r>
    <s v="2.6-06-2102_21110007_21216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53"/>
    <x v="53"/>
    <n v="2"/>
    <s v="NOS MOVEMOS SEGURAS - BDP"/>
    <n v="0"/>
    <n v="0"/>
    <n v="0"/>
    <n v="0"/>
    <n v="0"/>
    <n v="0"/>
    <n v="0"/>
    <n v="0"/>
    <n v="0"/>
    <n v="0"/>
    <n v="1000"/>
    <x v="37"/>
    <n v="0"/>
    <n v="0"/>
    <n v="0"/>
    <n v="0"/>
    <n v="0"/>
  </r>
  <r>
    <s v="2.6-05-2108_21341022_2127111"/>
    <s v="2.6-05-21"/>
    <s v="ESTRATEGIA ALE 2021 (APORTACIÓN ESTATAL)"/>
    <s v="1.7.1"/>
    <s v="POLICÍA"/>
    <s v="R"/>
    <s v="08_21"/>
    <x v="13"/>
    <n v="3"/>
    <x v="8"/>
    <s v="022_21"/>
    <x v="21"/>
    <n v="41"/>
    <x v="30"/>
    <x v="0"/>
    <x v="0"/>
    <x v="0"/>
    <x v="49"/>
    <x v="49"/>
    <n v="1"/>
    <s v="ESTRATEGIA ALE 2021"/>
    <n v="0"/>
    <n v="0"/>
    <n v="25000"/>
    <n v="0"/>
    <n v="0"/>
    <n v="0"/>
    <n v="0"/>
    <n v="-25000"/>
    <n v="0"/>
    <n v="0"/>
    <n v="25000"/>
    <x v="156"/>
    <n v="0"/>
    <n v="0"/>
    <n v="0"/>
    <n v="0"/>
    <n v="0"/>
  </r>
  <r>
    <s v="2.5-03-2004_21819011_2139210"/>
    <s v="2.5-03-20"/>
    <s v="FORTASEG 2020 (APORTACIÓN FEDER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925294.99"/>
    <n v="0"/>
    <n v="1172323.03"/>
    <n v="1172323.03"/>
    <n v="1172323.03"/>
    <n v="1172323.03"/>
    <n v="1172323.03"/>
    <n v="-247028.04000000004"/>
    <n v="0"/>
    <n v="0"/>
    <n v="247028.04000000004"/>
    <x v="157"/>
    <n v="925294.99"/>
    <n v="0"/>
    <n v="0"/>
    <n v="0"/>
    <n v="925294.99"/>
  </r>
  <r>
    <s v="1.1-00-2102_21116009_2139220"/>
    <s v="1.1-00-21"/>
    <s v="RECURSOS FISCALES 2021"/>
    <s v="1.3.4"/>
    <s v="FUNCIÓN PÚBLICA"/>
    <s v="O"/>
    <s v="02_21"/>
    <x v="11"/>
    <n v="1"/>
    <x v="2"/>
    <s v="009_21"/>
    <x v="27"/>
    <n v="16"/>
    <x v="43"/>
    <x v="0"/>
    <x v="1"/>
    <x v="1"/>
    <x v="89"/>
    <x v="89"/>
    <n v="0"/>
    <s v="SIN DESCRIPCIÓN PARA DESTINOS 00"/>
    <n v="228727.64"/>
    <n v="0"/>
    <n v="228727.64"/>
    <n v="228727.64"/>
    <n v="228727.64"/>
    <n v="228727.64"/>
    <n v="227227.64"/>
    <n v="0"/>
    <n v="0"/>
    <n v="0"/>
    <n v="230000"/>
    <x v="158"/>
    <n v="0"/>
    <n v="228727.64"/>
    <n v="0"/>
    <n v="0"/>
    <n v="228727.64"/>
  </r>
  <r>
    <s v="1.1-00-2117_21557035_21249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15"/>
    <x v="15"/>
    <n v="0"/>
    <s v="SIN DESCRIPCIÓN PARA DESTINOS 00"/>
    <n v="355468.78"/>
    <n v="0"/>
    <n v="326837.31"/>
    <n v="261271.67"/>
    <n v="0"/>
    <n v="0"/>
    <n v="0"/>
    <n v="28631.47000000003"/>
    <n v="0"/>
    <n v="0"/>
    <n v="17556.599999999977"/>
    <x v="159"/>
    <n v="0"/>
    <n v="355468.78"/>
    <n v="0"/>
    <n v="0"/>
    <n v="355468.78"/>
  </r>
  <r>
    <s v="2.6-06-2102_21110007_21336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1"/>
    <x v="1"/>
    <x v="68"/>
    <x v="68"/>
    <n v="3"/>
    <s v="EDUCANDO PARA LA IGUALDAD - BDP"/>
    <n v="0"/>
    <n v="0"/>
    <n v="0"/>
    <n v="0"/>
    <n v="0"/>
    <n v="0"/>
    <n v="0"/>
    <n v="0"/>
    <n v="0"/>
    <n v="0"/>
    <n v="12000"/>
    <x v="160"/>
    <n v="0"/>
    <n v="0"/>
    <n v="0"/>
    <n v="0"/>
    <n v="0"/>
  </r>
  <r>
    <s v="2.6-06-2102_21110007_21254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3"/>
    <x v="3"/>
    <n v="1"/>
    <s v="CECOVIM - BDP"/>
    <n v="0"/>
    <n v="0"/>
    <n v="0"/>
    <n v="0"/>
    <n v="0"/>
    <n v="0"/>
    <n v="0"/>
    <n v="0"/>
    <n v="0"/>
    <n v="0"/>
    <n v="870"/>
    <x v="155"/>
    <n v="0"/>
    <n v="0"/>
    <n v="0"/>
    <n v="0"/>
    <n v="0"/>
  </r>
  <r>
    <s v="1.1-00-2102_21110007_2144110"/>
    <s v="1.1-00-21"/>
    <s v="RECURSOS FISCALES 2021"/>
    <s v="1.3.4"/>
    <s v="FUNCIÓN PÚBLICA"/>
    <s v="O"/>
    <s v="02_21"/>
    <x v="11"/>
    <n v="1"/>
    <x v="2"/>
    <s v="007_21"/>
    <x v="26"/>
    <n v="10"/>
    <x v="42"/>
    <x v="0"/>
    <x v="3"/>
    <x v="3"/>
    <x v="9"/>
    <x v="9"/>
    <n v="0"/>
    <s v="SIN DESCRIPCIÓN PARA DESTINOS 00"/>
    <n v="212657.91"/>
    <n v="500000"/>
    <n v="0"/>
    <n v="0"/>
    <n v="0"/>
    <n v="0"/>
    <n v="0"/>
    <n v="212657.91"/>
    <n v="0"/>
    <n v="0"/>
    <n v="0"/>
    <x v="161"/>
    <n v="0"/>
    <n v="0"/>
    <n v="0"/>
    <n v="287342.09000000003"/>
    <n v="-287342.09000000003"/>
  </r>
  <r>
    <s v="1.1-00-2102_21110007_2144511"/>
    <s v="1.1-00-21"/>
    <s v="RECURSOS FISCALES 2021"/>
    <s v="1.3.4"/>
    <s v="FUNCIÓN PÚBLICA"/>
    <s v="O"/>
    <s v="02_21"/>
    <x v="11"/>
    <n v="1"/>
    <x v="2"/>
    <s v="007_21"/>
    <x v="26"/>
    <n v="10"/>
    <x v="42"/>
    <x v="0"/>
    <x v="3"/>
    <x v="3"/>
    <x v="10"/>
    <x v="10"/>
    <n v="1"/>
    <s v="CLAD"/>
    <n v="110000"/>
    <n v="0"/>
    <n v="0"/>
    <n v="0"/>
    <n v="0"/>
    <n v="0"/>
    <n v="0"/>
    <n v="110000"/>
    <n v="0"/>
    <n v="0"/>
    <n v="0"/>
    <x v="128"/>
    <n v="0"/>
    <n v="110000"/>
    <n v="0"/>
    <n v="0"/>
    <n v="110000"/>
  </r>
  <r>
    <s v="1.1-00-2102_21111007_2144110"/>
    <s v="1.1-00-21"/>
    <s v="RECURSOS FISCALES 2021"/>
    <s v="1.3.4"/>
    <s v="FUNCIÓN PÚBLICA"/>
    <s v="O"/>
    <s v="02_21"/>
    <x v="11"/>
    <n v="1"/>
    <x v="2"/>
    <s v="007_21"/>
    <x v="26"/>
    <n v="11"/>
    <x v="44"/>
    <x v="0"/>
    <x v="3"/>
    <x v="3"/>
    <x v="9"/>
    <x v="9"/>
    <n v="0"/>
    <s v="SIN DESCRIPCIÓN PARA DESTINOS 00"/>
    <n v="4000000"/>
    <n v="4000000"/>
    <n v="2199000"/>
    <n v="2199000"/>
    <n v="2199000"/>
    <n v="2160000"/>
    <n v="2160000"/>
    <n v="1801000"/>
    <n v="0"/>
    <n v="0"/>
    <n v="0"/>
    <x v="10"/>
    <n v="0"/>
    <n v="0"/>
    <n v="0"/>
    <n v="0"/>
    <n v="0"/>
  </r>
  <r>
    <s v="1.1-00-2101_2183002_2133910"/>
    <s v="1.1-00-21"/>
    <s v="RECURSOS FISCALES 2021"/>
    <s v="1.3.4"/>
    <s v="FUNCIÓN PÚBLICA"/>
    <s v="P"/>
    <s v="01_21"/>
    <x v="3"/>
    <n v="8"/>
    <x v="0"/>
    <s v="002_21"/>
    <x v="28"/>
    <n v="3"/>
    <x v="45"/>
    <x v="0"/>
    <x v="1"/>
    <x v="1"/>
    <x v="17"/>
    <x v="17"/>
    <n v="0"/>
    <s v="SIN DESCRIPCIÓN PARA DESTINOS 00"/>
    <n v="262500"/>
    <n v="0"/>
    <n v="262500"/>
    <n v="262500"/>
    <n v="175000.2"/>
    <n v="175000.2"/>
    <n v="87500.1"/>
    <n v="0"/>
    <n v="0"/>
    <n v="0"/>
    <n v="0"/>
    <x v="162"/>
    <n v="0"/>
    <n v="262500"/>
    <n v="0"/>
    <n v="0"/>
    <n v="262500"/>
  </r>
  <r>
    <s v="1.1-00-2101_2183002_2136110"/>
    <s v="1.1-00-21"/>
    <s v="RECURSOS FISCALES 2021"/>
    <s v="1.3.4"/>
    <s v="FUNCIÓN PÚBLICA"/>
    <s v="P"/>
    <s v="01_21"/>
    <x v="3"/>
    <n v="8"/>
    <x v="0"/>
    <s v="002_21"/>
    <x v="28"/>
    <n v="3"/>
    <x v="45"/>
    <x v="0"/>
    <x v="1"/>
    <x v="1"/>
    <x v="90"/>
    <x v="90"/>
    <n v="0"/>
    <s v="SIN DESCRIPCIÓN PARA DESTINOS 00"/>
    <n v="19637500"/>
    <n v="20000000"/>
    <n v="19637485.199999999"/>
    <n v="19637485.199999999"/>
    <n v="17353111.23"/>
    <n v="16853162.780000001"/>
    <n v="7964291.3200000003"/>
    <n v="14.800000000745058"/>
    <n v="0"/>
    <n v="0"/>
    <n v="0"/>
    <x v="163"/>
    <n v="0"/>
    <n v="0"/>
    <n v="0"/>
    <n v="362500"/>
    <n v="-362500"/>
  </r>
  <r>
    <s v="1.1-00-2105_21821012_21348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91"/>
    <x v="91"/>
    <n v="0"/>
    <s v="SIN DESCRIPCIÓN PARA DESTINOS 00"/>
    <n v="219026.9"/>
    <n v="70000"/>
    <n v="389371.85"/>
    <n v="389371.85"/>
    <n v="218712.28"/>
    <n v="218712.28"/>
    <n v="135997.64000000001"/>
    <n v="-170344.94999999998"/>
    <n v="0"/>
    <n v="0"/>
    <n v="170344.95"/>
    <x v="164"/>
    <n v="0"/>
    <n v="149026.9"/>
    <n v="0"/>
    <n v="0"/>
    <n v="149026.9"/>
  </r>
  <r>
    <s v="1.1-00-2104_21820011_2139410"/>
    <s v="1.1-00-21"/>
    <s v="RECURSOS FISCALES 2021"/>
    <s v="1.3.4"/>
    <s v="FUNCIÓN PÚBLICA"/>
    <s v="M"/>
    <s v="04_21"/>
    <x v="14"/>
    <n v="8"/>
    <x v="0"/>
    <s v="011_21"/>
    <x v="22"/>
    <n v="20"/>
    <x v="33"/>
    <x v="0"/>
    <x v="1"/>
    <x v="1"/>
    <x v="69"/>
    <x v="69"/>
    <n v="0"/>
    <s v="SIN DESCRIPCIÓN PARA DESTINOS 00"/>
    <n v="63432"/>
    <n v="0"/>
    <n v="154844"/>
    <n v="154844"/>
    <n v="154844"/>
    <n v="154844"/>
    <n v="154844"/>
    <n v="-91412"/>
    <n v="0"/>
    <n v="0"/>
    <n v="91412"/>
    <x v="165"/>
    <n v="0"/>
    <n v="63432"/>
    <n v="0"/>
    <n v="0"/>
    <n v="63432"/>
  </r>
  <r>
    <s v="2.5-02-2004_21819011_2139210"/>
    <s v="2.5-02-20"/>
    <s v="FONDO DE FORTALECIMIENTO MUNICIPAL 2020 (FORTAMUN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0"/>
    <n v="0"/>
    <n v="77785.56"/>
    <n v="77785.56"/>
    <n v="77785.56"/>
    <n v="77785.56"/>
    <n v="77785.56"/>
    <n v="-77785.56"/>
    <n v="0"/>
    <n v="0"/>
    <n v="77785.56"/>
    <x v="166"/>
    <n v="0"/>
    <n v="0"/>
    <n v="0"/>
    <n v="0"/>
    <n v="0"/>
  </r>
  <r>
    <s v="2.6-05-2108_21341022_2136111"/>
    <s v="2.6-05-21"/>
    <s v="ESTRATEGIA ALE 2021 (APORTACIÓN ESTATAL)"/>
    <s v="1.7.1"/>
    <s v="POLICÍA"/>
    <s v="R"/>
    <s v="08_21"/>
    <x v="13"/>
    <n v="3"/>
    <x v="8"/>
    <s v="022_21"/>
    <x v="21"/>
    <n v="41"/>
    <x v="30"/>
    <x v="0"/>
    <x v="1"/>
    <x v="1"/>
    <x v="90"/>
    <x v="90"/>
    <n v="1"/>
    <s v="ESTRATEGIA ALE 2021"/>
    <n v="0"/>
    <n v="0"/>
    <n v="0"/>
    <n v="0"/>
    <n v="0"/>
    <n v="0"/>
    <n v="0"/>
    <n v="0"/>
    <n v="0"/>
    <n v="0"/>
    <n v="26425"/>
    <x v="167"/>
    <n v="0"/>
    <n v="0"/>
    <n v="0"/>
    <n v="0"/>
    <n v="0"/>
  </r>
  <r>
    <s v="2.5-01-2004_21819011_2139210"/>
    <s v="2.5-01-20"/>
    <s v="FONDO DE INFRAESTRUCTURA SOCIAL MUNICIPAL 2020 (FISM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357864.7"/>
    <n v="0"/>
    <n v="382252.78"/>
    <n v="382252.78"/>
    <n v="382252.78"/>
    <n v="382252.78"/>
    <n v="382252.78"/>
    <n v="-24388.080000000016"/>
    <n v="0"/>
    <n v="0"/>
    <n v="24388.080000000016"/>
    <x v="168"/>
    <n v="357864.7"/>
    <n v="0"/>
    <n v="0"/>
    <n v="0"/>
    <n v="357864.7"/>
  </r>
  <r>
    <s v="2.6-05-2108_21341022_2124511"/>
    <s v="2.6-05-21"/>
    <s v="ESTRATEGIA ALE 2021 (APORTACIÓN ESTATAL)"/>
    <s v="1.7.1"/>
    <s v="POLICÍA"/>
    <s v="R"/>
    <s v="08_21"/>
    <x v="13"/>
    <n v="3"/>
    <x v="8"/>
    <s v="022_21"/>
    <x v="21"/>
    <n v="41"/>
    <x v="30"/>
    <x v="0"/>
    <x v="0"/>
    <x v="0"/>
    <x v="92"/>
    <x v="92"/>
    <n v="1"/>
    <s v="ESTRATEGIA ALE 2021"/>
    <n v="0"/>
    <n v="0"/>
    <n v="0"/>
    <n v="0"/>
    <n v="0"/>
    <n v="0"/>
    <n v="0"/>
    <n v="0"/>
    <n v="0"/>
    <n v="0"/>
    <n v="10000"/>
    <x v="26"/>
    <n v="0"/>
    <n v="0"/>
    <n v="0"/>
    <n v="0"/>
    <n v="0"/>
  </r>
  <r>
    <s v="1.1-00-2101_2185003_2124610"/>
    <s v="1.1-00-21"/>
    <s v="RECURSOS FISCALES 2021"/>
    <s v="3.8.2"/>
    <s v="DESARROLLO TECNOLÓGICO"/>
    <s v="E"/>
    <s v="01_21"/>
    <x v="3"/>
    <n v="8"/>
    <x v="0"/>
    <s v="003_21"/>
    <x v="19"/>
    <n v="5"/>
    <x v="31"/>
    <x v="0"/>
    <x v="0"/>
    <x v="0"/>
    <x v="31"/>
    <x v="31"/>
    <n v="0"/>
    <s v="SIN DESCRIPCIÓN PARA DESTINOS 00"/>
    <n v="109496"/>
    <n v="0"/>
    <n v="115916.01"/>
    <n v="115916.01"/>
    <n v="88519.5"/>
    <n v="53191.24"/>
    <n v="48115.08"/>
    <n v="-6420.0099999999948"/>
    <n v="0"/>
    <n v="0"/>
    <n v="6420.0099999999948"/>
    <x v="169"/>
    <n v="0"/>
    <n v="113666"/>
    <n v="0"/>
    <n v="4170"/>
    <n v="109496"/>
  </r>
  <r>
    <s v="1.1-00-2118_21559037_21242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0"/>
    <x v="0"/>
    <x v="40"/>
    <x v="40"/>
    <n v="0"/>
    <s v="SIN DESCRIPCIÓN PARA DESTINOS 00"/>
    <n v="470000"/>
    <n v="0"/>
    <n v="445532.3"/>
    <n v="445532.3"/>
    <n v="445532.3"/>
    <n v="445532.3"/>
    <n v="35849.300000000003"/>
    <n v="24467.700000000012"/>
    <n v="0"/>
    <n v="0"/>
    <n v="0"/>
    <x v="170"/>
    <n v="0"/>
    <n v="520000"/>
    <n v="0"/>
    <n v="50000"/>
    <n v="470000"/>
  </r>
  <r>
    <s v="1.1-00-2118_21559037_21272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0"/>
    <x v="0"/>
    <x v="38"/>
    <x v="38"/>
    <n v="0"/>
    <s v="SIN DESCRIPCIÓN PARA DESTINOS 00"/>
    <n v="285000"/>
    <n v="0"/>
    <n v="257221.01"/>
    <n v="257221.01"/>
    <n v="257221.01"/>
    <n v="224857.01"/>
    <n v="0"/>
    <n v="27778.989999999991"/>
    <n v="0"/>
    <n v="0"/>
    <n v="0"/>
    <x v="171"/>
    <n v="0"/>
    <n v="285000"/>
    <n v="0"/>
    <n v="0"/>
    <n v="285000"/>
  </r>
  <r>
    <s v="1.1-00-2118_21559037_212911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0"/>
    <x v="0"/>
    <x v="36"/>
    <x v="36"/>
    <n v="0"/>
    <s v="SIN DESCRIPCIÓN PARA DESTINOS 00"/>
    <n v="147000"/>
    <n v="0"/>
    <n v="130996.17"/>
    <n v="130996.17"/>
    <n v="124552.81"/>
    <n v="124552.81"/>
    <n v="28983.96"/>
    <n v="16003.830000000002"/>
    <n v="0"/>
    <n v="0"/>
    <n v="0"/>
    <x v="172"/>
    <n v="0"/>
    <n v="225000"/>
    <n v="0"/>
    <n v="78000"/>
    <n v="147000"/>
  </r>
  <r>
    <s v="1.1-00-2118_21559037_2139220"/>
    <s v="1.1-00-21"/>
    <s v="RECURSOS FISCALES 2021"/>
    <s v="2.2.7"/>
    <s v="DESARROLLO REGIONAL"/>
    <s v="R"/>
    <s v="18_21"/>
    <x v="7"/>
    <n v="5"/>
    <x v="4"/>
    <s v="037_21"/>
    <x v="7"/>
    <n v="59"/>
    <x v="7"/>
    <x v="0"/>
    <x v="1"/>
    <x v="1"/>
    <x v="89"/>
    <x v="89"/>
    <n v="0"/>
    <s v="SIN DESCRIPCIÓN PARA DESTINOS 00"/>
    <n v="6500000"/>
    <n v="6500000"/>
    <n v="5094100"/>
    <n v="5094100"/>
    <n v="5094100"/>
    <n v="3395991"/>
    <n v="3395991"/>
    <n v="1405900"/>
    <n v="0"/>
    <n v="0"/>
    <n v="0"/>
    <x v="173"/>
    <n v="0"/>
    <n v="0"/>
    <n v="0"/>
    <n v="0"/>
    <n v="0"/>
  </r>
  <r>
    <s v="2.6-01-2105_21822012_2117110"/>
    <s v="2.6-01-21"/>
    <s v="SUBSIDIO POLICÍA METROPOLITANA 2021 (APORTACIÓN ESTATAL)"/>
    <s v="1.3.4"/>
    <s v="FUNCIÓN PÚBLICA"/>
    <s v="M"/>
    <s v="05_21"/>
    <x v="0"/>
    <n v="8"/>
    <x v="0"/>
    <s v="012_21"/>
    <x v="0"/>
    <n v="22"/>
    <x v="41"/>
    <x v="0"/>
    <x v="6"/>
    <x v="6"/>
    <x v="93"/>
    <x v="93"/>
    <n v="0"/>
    <s v="SIN DESCRIPCIÓN PARA DESTINOS 00"/>
    <n v="0"/>
    <n v="0"/>
    <n v="7297121.1600000001"/>
    <n v="7297121.1600000001"/>
    <n v="7297121.1600000001"/>
    <n v="7297121.1600000001"/>
    <n v="7297121.1600000001"/>
    <n v="-7297121.1600000001"/>
    <n v="0"/>
    <n v="0"/>
    <n v="22000000"/>
    <x v="174"/>
    <n v="0"/>
    <n v="0"/>
    <n v="0"/>
    <n v="0"/>
    <n v="0"/>
  </r>
  <r>
    <s v="2.6-06-2102_21110007_21336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1"/>
    <x v="1"/>
    <x v="68"/>
    <x v="68"/>
    <n v="1"/>
    <s v="CECOVIM - BDP"/>
    <n v="0"/>
    <n v="0"/>
    <n v="0"/>
    <n v="0"/>
    <n v="0"/>
    <n v="0"/>
    <n v="0"/>
    <n v="0"/>
    <n v="0"/>
    <n v="0"/>
    <n v="9000"/>
    <x v="175"/>
    <n v="0"/>
    <n v="0"/>
    <n v="0"/>
    <n v="0"/>
    <n v="0"/>
  </r>
  <r>
    <s v="1.1-00-2107_21632017_2135710"/>
    <s v="1.1-00-21"/>
    <s v="RECURSOS FISCALES 2021"/>
    <s v="1.3.4"/>
    <s v="FUNCIÓN PÚBLICA"/>
    <s v="E"/>
    <s v="07_21"/>
    <x v="1"/>
    <n v="6"/>
    <x v="6"/>
    <s v="017_21"/>
    <x v="29"/>
    <n v="32"/>
    <x v="46"/>
    <x v="0"/>
    <x v="1"/>
    <x v="1"/>
    <x v="11"/>
    <x v="11"/>
    <n v="0"/>
    <s v="SIN DESCRIPCIÓN PARA DESTINOS 00"/>
    <n v="74000"/>
    <n v="20000"/>
    <n v="69515.3"/>
    <n v="53275.3"/>
    <n v="0"/>
    <n v="0"/>
    <n v="0"/>
    <n v="4484.6999999999971"/>
    <n v="0"/>
    <n v="0"/>
    <n v="21000"/>
    <x v="176"/>
    <n v="0"/>
    <n v="54000"/>
    <n v="0"/>
    <n v="0"/>
    <n v="54000"/>
  </r>
  <r>
    <s v="2.6-06-2102_21110007_21372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1"/>
    <x v="1"/>
    <x v="94"/>
    <x v="94"/>
    <n v="3"/>
    <s v="EDUCANDO PARA LA IGUALDAD - BDP"/>
    <n v="0"/>
    <n v="0"/>
    <n v="0"/>
    <n v="0"/>
    <n v="0"/>
    <n v="0"/>
    <n v="0"/>
    <n v="0"/>
    <n v="0"/>
    <n v="0"/>
    <n v="19000"/>
    <x v="177"/>
    <n v="0"/>
    <n v="0"/>
    <n v="0"/>
    <n v="0"/>
    <n v="0"/>
  </r>
  <r>
    <s v="2.6-06-2102_21110007_21254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0"/>
    <x v="0"/>
    <x v="3"/>
    <x v="3"/>
    <n v="2"/>
    <s v="NOS MOVEMOS SEGURAS - BDP"/>
    <n v="0"/>
    <n v="0"/>
    <n v="0"/>
    <n v="0"/>
    <n v="0"/>
    <n v="0"/>
    <n v="0"/>
    <n v="0"/>
    <n v="0"/>
    <n v="0"/>
    <n v="870"/>
    <x v="155"/>
    <n v="0"/>
    <n v="0"/>
    <n v="0"/>
    <n v="0"/>
    <n v="0"/>
  </r>
  <r>
    <s v="2.6-06-2102_21110007_21372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1"/>
    <x v="1"/>
    <x v="94"/>
    <x v="94"/>
    <n v="1"/>
    <s v="CECOVIM - BDP"/>
    <n v="0"/>
    <n v="0"/>
    <n v="0"/>
    <n v="0"/>
    <n v="0"/>
    <n v="0"/>
    <n v="0"/>
    <n v="0"/>
    <n v="0"/>
    <n v="0"/>
    <n v="15000"/>
    <x v="178"/>
    <n v="0"/>
    <n v="0"/>
    <n v="0"/>
    <n v="0"/>
    <n v="0"/>
  </r>
  <r>
    <s v="2.6-06-2102_21110007_21336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1"/>
    <x v="1"/>
    <x v="68"/>
    <x v="68"/>
    <n v="2"/>
    <s v="NOS MOVEMOS SEGURAS - BDP"/>
    <n v="0"/>
    <n v="0"/>
    <n v="0"/>
    <n v="0"/>
    <n v="0"/>
    <n v="0"/>
    <n v="0"/>
    <n v="0"/>
    <n v="0"/>
    <n v="0"/>
    <n v="9000"/>
    <x v="175"/>
    <n v="0"/>
    <n v="0"/>
    <n v="0"/>
    <n v="0"/>
    <n v="0"/>
  </r>
  <r>
    <s v="2.6-06-2102_21110007_21372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0"/>
    <x v="1"/>
    <x v="1"/>
    <x v="94"/>
    <x v="94"/>
    <n v="2"/>
    <s v="NOS MOVEMOS SEGURAS - BDP"/>
    <n v="0"/>
    <n v="0"/>
    <n v="0"/>
    <n v="0"/>
    <n v="0"/>
    <n v="0"/>
    <n v="0"/>
    <n v="0"/>
    <n v="0"/>
    <n v="0"/>
    <n v="15000"/>
    <x v="178"/>
    <n v="0"/>
    <n v="0"/>
    <n v="0"/>
    <n v="0"/>
    <n v="0"/>
  </r>
  <r>
    <s v="2.6-06-2102_21110007_21511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26"/>
    <x v="26"/>
    <n v="3"/>
    <s v="EDUCANDO PARA LA IGUALDAD - BDP"/>
    <n v="0"/>
    <n v="0"/>
    <n v="0"/>
    <n v="0"/>
    <n v="0"/>
    <n v="0"/>
    <n v="0"/>
    <n v="0"/>
    <n v="0"/>
    <n v="0"/>
    <n v="5500"/>
    <x v="179"/>
    <n v="0"/>
    <n v="0"/>
    <n v="0"/>
    <n v="0"/>
    <n v="0"/>
  </r>
  <r>
    <s v="2.6-06-2102_21110007_21511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26"/>
    <x v="26"/>
    <n v="1"/>
    <s v="CECOVIM - BDP"/>
    <n v="0"/>
    <n v="0"/>
    <n v="0"/>
    <n v="0"/>
    <n v="0"/>
    <n v="0"/>
    <n v="0"/>
    <n v="0"/>
    <n v="0"/>
    <n v="0"/>
    <n v="6000"/>
    <x v="180"/>
    <n v="0"/>
    <n v="0"/>
    <n v="0"/>
    <n v="0"/>
    <n v="0"/>
  </r>
  <r>
    <s v="2.6-05-2108_21341022_2121411"/>
    <s v="2.6-05-21"/>
    <s v="ESTRATEGIA ALE 2021 (APORTACIÓN ESTATAL)"/>
    <s v="1.7.1"/>
    <s v="POLICÍA"/>
    <s v="R"/>
    <s v="08_21"/>
    <x v="13"/>
    <n v="3"/>
    <x v="8"/>
    <s v="022_21"/>
    <x v="21"/>
    <n v="41"/>
    <x v="30"/>
    <x v="0"/>
    <x v="0"/>
    <x v="0"/>
    <x v="60"/>
    <x v="60"/>
    <n v="1"/>
    <s v="ESTRATEGIA ALE 2021"/>
    <n v="0"/>
    <n v="0"/>
    <n v="3600"/>
    <n v="0"/>
    <n v="0"/>
    <n v="0"/>
    <n v="0"/>
    <n v="-3600"/>
    <n v="0"/>
    <n v="0"/>
    <n v="3600"/>
    <x v="181"/>
    <n v="0"/>
    <n v="0"/>
    <n v="0"/>
    <n v="0"/>
    <n v="0"/>
  </r>
  <r>
    <s v="1.1-00-2109_21742023_21272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0"/>
    <x v="0"/>
    <x v="0"/>
    <x v="38"/>
    <x v="38"/>
    <n v="0"/>
    <s v="SIN DESCRIPCIÓN PARA DESTINOS 00"/>
    <n v="49068"/>
    <n v="0"/>
    <n v="52223.199999999997"/>
    <n v="49323.199999999997"/>
    <n v="0"/>
    <n v="0"/>
    <n v="0"/>
    <n v="-3155.1999999999971"/>
    <n v="0"/>
    <n v="0"/>
    <n v="3155.1999999999971"/>
    <x v="182"/>
    <n v="0"/>
    <n v="49068"/>
    <n v="0"/>
    <n v="0"/>
    <n v="49068"/>
  </r>
  <r>
    <s v="2.6-06-2102_21110007_21515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50"/>
    <x v="50"/>
    <n v="3"/>
    <s v="EDUCANDO PARA LA IGUALDAD - BDP"/>
    <n v="0"/>
    <n v="0"/>
    <n v="0"/>
    <n v="0"/>
    <n v="0"/>
    <n v="0"/>
    <n v="0"/>
    <n v="0"/>
    <n v="0"/>
    <n v="0"/>
    <n v="30000"/>
    <x v="43"/>
    <n v="0"/>
    <n v="0"/>
    <n v="0"/>
    <n v="0"/>
    <n v="0"/>
  </r>
  <r>
    <s v="2.6-06-2102_21110007_21521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95"/>
    <x v="95"/>
    <n v="3"/>
    <s v="EDUCANDO PARA LA IGUALDAD - BDP"/>
    <n v="0"/>
    <n v="0"/>
    <n v="0"/>
    <n v="0"/>
    <n v="0"/>
    <n v="0"/>
    <n v="0"/>
    <n v="0"/>
    <n v="0"/>
    <n v="0"/>
    <n v="7500"/>
    <x v="183"/>
    <n v="0"/>
    <n v="0"/>
    <n v="0"/>
    <n v="0"/>
    <n v="0"/>
  </r>
  <r>
    <s v="1.1-00-2105_21822012_21132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96"/>
    <x v="96"/>
    <n v="0"/>
    <s v="SIN DESCRIPCIÓN PARA DESTINOS 00"/>
    <n v="11069226.439999999"/>
    <n v="11262915.630000001"/>
    <n v="11091249.039999999"/>
    <n v="11091249.039999999"/>
    <n v="11091249.039999999"/>
    <n v="11086748.49"/>
    <n v="11086748.49"/>
    <n v="-22022.599999999627"/>
    <n v="0"/>
    <n v="2367218.58"/>
    <n v="0"/>
    <x v="184"/>
    <n v="0"/>
    <n v="0"/>
    <n v="0"/>
    <n v="193689.19"/>
    <n v="-193689.19"/>
  </r>
  <r>
    <s v="1.5-01-2105_21822012_2111310"/>
    <s v="1.5-01-21"/>
    <s v="PARTICIPACIONES FEDERALES 2021"/>
    <s v="1.3.4"/>
    <s v="FUNCIÓN PÚBLICA"/>
    <s v="M"/>
    <s v="05_21"/>
    <x v="0"/>
    <n v="8"/>
    <x v="0"/>
    <s v="012_21"/>
    <x v="0"/>
    <n v="22"/>
    <x v="41"/>
    <x v="0"/>
    <x v="6"/>
    <x v="6"/>
    <x v="97"/>
    <x v="97"/>
    <n v="0"/>
    <s v="SIN DESCRIPCIÓN PARA DESTINOS 00"/>
    <n v="611312137.36000001"/>
    <n v="623086171.60000002"/>
    <n v="331196574.06999999"/>
    <n v="331196574.06999999"/>
    <n v="331196574.06999999"/>
    <n v="331191031.06"/>
    <n v="331191031.06"/>
    <n v="280115563.29000002"/>
    <n v="0"/>
    <n v="2322389.3599999994"/>
    <n v="0"/>
    <x v="185"/>
    <n v="0"/>
    <n v="0"/>
    <n v="0"/>
    <n v="11774034.24"/>
    <n v="-11774034.24"/>
  </r>
  <r>
    <s v="1.5-01-2105_21822012_2111312"/>
    <s v="1.5-01-21"/>
    <s v="PARTICIPACIONES FEDERALES 2021"/>
    <s v="1.3.4"/>
    <s v="FUNCIÓN PÚBLICA"/>
    <s v="M"/>
    <s v="05_21"/>
    <x v="0"/>
    <n v="8"/>
    <x v="0"/>
    <s v="012_21"/>
    <x v="0"/>
    <n v="22"/>
    <x v="41"/>
    <x v="0"/>
    <x v="6"/>
    <x v="6"/>
    <x v="97"/>
    <x v="97"/>
    <n v="2"/>
    <s v="FINIQUITOS CONFIANZA"/>
    <n v="278751.77"/>
    <n v="0"/>
    <n v="264952.02"/>
    <n v="264952.02"/>
    <n v="264952.02"/>
    <n v="257857.05"/>
    <n v="257857.05"/>
    <n v="13799.75"/>
    <n v="0"/>
    <n v="0"/>
    <n v="0"/>
    <x v="186"/>
    <n v="0"/>
    <n v="278751.77"/>
    <n v="0"/>
    <n v="0"/>
    <n v="278751.77"/>
  </r>
  <r>
    <s v="1.5-01-2105_21822012_2113212"/>
    <s v="1.5-01-21"/>
    <s v="PARTICIPACIONES FEDERALES 2021"/>
    <s v="1.3.4"/>
    <s v="FUNCIÓN PÚBLICA"/>
    <s v="M"/>
    <s v="05_21"/>
    <x v="0"/>
    <n v="8"/>
    <x v="0"/>
    <s v="012_21"/>
    <x v="0"/>
    <n v="22"/>
    <x v="41"/>
    <x v="0"/>
    <x v="6"/>
    <x v="6"/>
    <x v="96"/>
    <x v="96"/>
    <n v="2"/>
    <s v="FINIQUITOS CONFIANZA"/>
    <n v="456470.98"/>
    <n v="0"/>
    <n v="439888.42"/>
    <n v="439888.42"/>
    <n v="439888.42"/>
    <n v="426962.56"/>
    <n v="426962.56"/>
    <n v="16582.559999999998"/>
    <n v="0"/>
    <n v="0"/>
    <n v="0"/>
    <x v="187"/>
    <n v="0"/>
    <n v="456470.98"/>
    <n v="0"/>
    <n v="0"/>
    <n v="456470.98"/>
  </r>
  <r>
    <s v="1.5-01-2105_21822012_2113222"/>
    <s v="1.5-01-21"/>
    <s v="PARTICIPACIONES FEDERALES 2021"/>
    <s v="1.3.4"/>
    <s v="FUNCIÓN PÚBLICA"/>
    <s v="M"/>
    <s v="05_21"/>
    <x v="0"/>
    <n v="8"/>
    <x v="0"/>
    <s v="012_21"/>
    <x v="0"/>
    <n v="22"/>
    <x v="41"/>
    <x v="0"/>
    <x v="6"/>
    <x v="6"/>
    <x v="98"/>
    <x v="98"/>
    <n v="2"/>
    <s v="FINIQUITOS CONFIANZA"/>
    <n v="8210221.3300000001"/>
    <n v="0"/>
    <n v="7765688.5"/>
    <n v="7765688.5"/>
    <n v="7765688.5"/>
    <n v="7535807.7699999996"/>
    <n v="7535807.7699999996"/>
    <n v="444532.83000000007"/>
    <n v="0"/>
    <n v="0"/>
    <n v="0"/>
    <x v="188"/>
    <n v="0"/>
    <n v="8210221.3300000001"/>
    <n v="0"/>
    <n v="0"/>
    <n v="8210221.3300000001"/>
  </r>
  <r>
    <s v="1.5-01-2105_21822012_2115912"/>
    <s v="1.5-01-21"/>
    <s v="PARTICIPACIONES FEDERALES 2021"/>
    <s v="1.3.4"/>
    <s v="FUNCIÓN PÚBLICA"/>
    <s v="M"/>
    <s v="05_21"/>
    <x v="0"/>
    <n v="8"/>
    <x v="0"/>
    <s v="012_21"/>
    <x v="0"/>
    <n v="22"/>
    <x v="41"/>
    <x v="0"/>
    <x v="6"/>
    <x v="6"/>
    <x v="99"/>
    <x v="99"/>
    <n v="2"/>
    <s v="FINIQUITOS CONFIANZA"/>
    <n v="506200.8"/>
    <n v="0"/>
    <n v="483781.78"/>
    <n v="483781.78"/>
    <n v="483781.78"/>
    <n v="468171.78"/>
    <n v="468171.78"/>
    <n v="22419.01999999996"/>
    <n v="0"/>
    <n v="0"/>
    <n v="0"/>
    <x v="189"/>
    <n v="0"/>
    <n v="506200.8"/>
    <n v="0"/>
    <n v="0"/>
    <n v="506200.8"/>
  </r>
  <r>
    <s v="1.6-01-2105_21822012_2112210"/>
    <s v="1.6-01-21"/>
    <s v="PARTICIPACIONES ESTATALES 2021"/>
    <s v="1.3.4"/>
    <s v="FUNCIÓN PÚBLICA"/>
    <s v="M"/>
    <s v="05_21"/>
    <x v="0"/>
    <n v="8"/>
    <x v="0"/>
    <s v="012_21"/>
    <x v="0"/>
    <n v="22"/>
    <x v="41"/>
    <x v="0"/>
    <x v="6"/>
    <x v="6"/>
    <x v="100"/>
    <x v="100"/>
    <n v="0"/>
    <s v="SIN DESCRIPCIÓN PARA DESTINOS 00"/>
    <n v="91060840.959999993"/>
    <n v="107178586.41"/>
    <n v="54500276.719999999"/>
    <n v="54500276.719999999"/>
    <n v="54500276.719999999"/>
    <n v="54498943.390000001"/>
    <n v="54498943.390000001"/>
    <n v="36560564.239999995"/>
    <n v="0"/>
    <n v="0"/>
    <n v="0"/>
    <x v="190"/>
    <n v="0"/>
    <n v="2322389.36"/>
    <n v="0"/>
    <n v="18440134.809999999"/>
    <n v="-16117745.449999999"/>
  </r>
  <r>
    <s v="1.6-01-2105_21822012_2112211"/>
    <s v="1.6-01-21"/>
    <s v="PARTICIPACIONES ESTATALES 2021"/>
    <s v="1.3.4"/>
    <s v="FUNCIÓN PÚBLICA"/>
    <s v="M"/>
    <s v="05_21"/>
    <x v="0"/>
    <n v="8"/>
    <x v="0"/>
    <s v="012_21"/>
    <x v="0"/>
    <n v="22"/>
    <x v="41"/>
    <x v="0"/>
    <x v="6"/>
    <x v="6"/>
    <x v="100"/>
    <x v="100"/>
    <n v="1"/>
    <s v="FINIQUITOS A EVENTUALES"/>
    <n v="6492845.8099999996"/>
    <n v="0"/>
    <n v="6245151.54"/>
    <n v="6245151.54"/>
    <n v="6245151.54"/>
    <n v="6057687.9400000004"/>
    <n v="6057687.9400000004"/>
    <n v="247694.26999999955"/>
    <n v="0"/>
    <n v="0"/>
    <n v="0"/>
    <x v="191"/>
    <n v="0"/>
    <n v="6592845.8099999996"/>
    <n v="0"/>
    <n v="100000"/>
    <n v="6492845.8099999996"/>
  </r>
  <r>
    <s v="1.6-01-2105_21822012_2113211"/>
    <s v="1.6-01-21"/>
    <s v="PARTICIPACIONES ESTATALES 2021"/>
    <s v="1.3.4"/>
    <s v="FUNCIÓN PÚBLICA"/>
    <s v="M"/>
    <s v="05_21"/>
    <x v="0"/>
    <n v="8"/>
    <x v="0"/>
    <s v="012_21"/>
    <x v="0"/>
    <n v="22"/>
    <x v="41"/>
    <x v="0"/>
    <x v="6"/>
    <x v="6"/>
    <x v="96"/>
    <x v="96"/>
    <n v="1"/>
    <s v="FINIQUITOS A EVENTUALES"/>
    <n v="607084"/>
    <n v="0"/>
    <n v="588696.06000000006"/>
    <n v="588696.06000000006"/>
    <n v="588696.06000000006"/>
    <n v="570623.75"/>
    <n v="570623.75"/>
    <n v="18387.939999999944"/>
    <n v="0"/>
    <n v="0"/>
    <n v="0"/>
    <x v="192"/>
    <n v="0"/>
    <n v="607084"/>
    <n v="0"/>
    <n v="0"/>
    <n v="607084"/>
  </r>
  <r>
    <s v="1.6-01-2105_21822012_2113221"/>
    <s v="1.6-01-21"/>
    <s v="PARTICIPACIONES ESTATALES 2021"/>
    <s v="1.3.4"/>
    <s v="FUNCIÓN PÚBLICA"/>
    <s v="M"/>
    <s v="05_21"/>
    <x v="0"/>
    <n v="8"/>
    <x v="0"/>
    <s v="012_21"/>
    <x v="0"/>
    <n v="22"/>
    <x v="41"/>
    <x v="0"/>
    <x v="6"/>
    <x v="6"/>
    <x v="98"/>
    <x v="98"/>
    <n v="1"/>
    <s v="FINIQUITOS A EVENTUALES"/>
    <n v="11140205"/>
    <n v="0"/>
    <n v="10780969.810000001"/>
    <n v="10780969.810000001"/>
    <n v="10780969.810000001"/>
    <n v="10448119.050000001"/>
    <n v="10448119.050000001"/>
    <n v="359235.18999999948"/>
    <n v="0"/>
    <n v="0"/>
    <n v="0"/>
    <x v="193"/>
    <n v="0"/>
    <n v="11240205"/>
    <n v="0"/>
    <n v="100000"/>
    <n v="11140205"/>
  </r>
  <r>
    <s v="1.6-01-2105_21822012_2115911"/>
    <s v="1.6-01-21"/>
    <s v="PARTICIPACIONES ESTATALES 2021"/>
    <s v="1.3.4"/>
    <s v="FUNCIÓN PÚBLICA"/>
    <s v="M"/>
    <s v="05_21"/>
    <x v="0"/>
    <n v="8"/>
    <x v="0"/>
    <s v="012_21"/>
    <x v="0"/>
    <n v="22"/>
    <x v="41"/>
    <x v="0"/>
    <x v="6"/>
    <x v="6"/>
    <x v="99"/>
    <x v="99"/>
    <n v="1"/>
    <s v="FINIQUITOS A EVENTUALES"/>
    <n v="200000"/>
    <n v="0"/>
    <n v="168220"/>
    <n v="168220"/>
    <n v="168220"/>
    <n v="165520"/>
    <n v="165520"/>
    <n v="31780"/>
    <n v="0"/>
    <n v="0"/>
    <n v="0"/>
    <x v="194"/>
    <n v="0"/>
    <n v="200000"/>
    <n v="0"/>
    <n v="0"/>
    <n v="200000"/>
  </r>
  <r>
    <s v="2.5-02-2105_21821012_2126111"/>
    <s v="2.5-02-21"/>
    <s v="FONDO DE FORTALECIMIENTO MUNICIPAL 2021 (FORTAMUN)"/>
    <s v="1.3.4"/>
    <s v="FUNCIÓN PÚBLICA"/>
    <s v="M"/>
    <s v="05_21"/>
    <x v="0"/>
    <n v="8"/>
    <x v="0"/>
    <s v="012_21"/>
    <x v="0"/>
    <n v="21"/>
    <x v="0"/>
    <x v="0"/>
    <x v="0"/>
    <x v="0"/>
    <x v="0"/>
    <x v="0"/>
    <n v="1"/>
    <s v="COMISARÍA DE LA POLICÍA"/>
    <n v="26500000"/>
    <n v="26500000"/>
    <n v="18257001.059999999"/>
    <n v="18257001.100000001"/>
    <n v="18257001.190000001"/>
    <n v="18257001.190000001"/>
    <n v="15865713.550000001"/>
    <n v="8242998.9400000013"/>
    <n v="0"/>
    <n v="0"/>
    <n v="0"/>
    <x v="195"/>
    <n v="0"/>
    <n v="0"/>
    <n v="0"/>
    <n v="0"/>
    <n v="0"/>
  </r>
  <r>
    <s v="2.5-02-2105_21821012_2126112"/>
    <s v="2.5-02-21"/>
    <s v="FONDO DE FORTALECIMIENTO MUNICIPAL 2021 (FORTAMUN)"/>
    <s v="1.3.4"/>
    <s v="FUNCIÓN PÚBLICA"/>
    <s v="M"/>
    <s v="05_21"/>
    <x v="0"/>
    <n v="8"/>
    <x v="0"/>
    <s v="012_21"/>
    <x v="0"/>
    <n v="21"/>
    <x v="0"/>
    <x v="0"/>
    <x v="0"/>
    <x v="0"/>
    <x v="0"/>
    <x v="0"/>
    <n v="2"/>
    <s v="PROTECCIÓN CIVIL Y SERVICIOS MÉDICOS"/>
    <n v="10000000"/>
    <n v="10000000"/>
    <n v="5146461.91"/>
    <n v="4752462.3099999996"/>
    <n v="4752462.13"/>
    <n v="4752462.13"/>
    <n v="4281496.8099999996"/>
    <n v="4853538.09"/>
    <n v="0"/>
    <n v="0"/>
    <n v="0"/>
    <x v="50"/>
    <n v="0"/>
    <n v="0"/>
    <n v="0"/>
    <n v="0"/>
    <n v="0"/>
  </r>
  <r>
    <s v="2.5-02-2105_21821012_2132310"/>
    <s v="2.5-02-21"/>
    <s v="FONDO DE FORTALECIMIENTO MUNICIPAL 2021 (FORTAMUN)"/>
    <s v="1.3.4"/>
    <s v="FUNCIÓN PÚBLICA"/>
    <s v="M"/>
    <s v="05_21"/>
    <x v="0"/>
    <n v="8"/>
    <x v="0"/>
    <s v="012_21"/>
    <x v="0"/>
    <n v="21"/>
    <x v="0"/>
    <x v="0"/>
    <x v="1"/>
    <x v="1"/>
    <x v="101"/>
    <x v="101"/>
    <n v="0"/>
    <s v="SIN DESCRIPCIÓN PARA DESTINOS 00"/>
    <n v="2600000"/>
    <n v="2600000"/>
    <n v="2599995.75"/>
    <n v="2599995.75"/>
    <n v="1750151.65"/>
    <n v="1750151.65"/>
    <n v="1750151.65"/>
    <n v="4.25"/>
    <n v="0"/>
    <n v="0"/>
    <n v="0"/>
    <x v="196"/>
    <n v="0"/>
    <n v="0"/>
    <n v="0"/>
    <n v="0"/>
    <n v="0"/>
  </r>
  <r>
    <s v="1.1-00-2105_21821012_21214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60"/>
    <x v="60"/>
    <n v="0"/>
    <s v="SIN DESCRIPCIÓN PARA DESTINOS 00"/>
    <n v="5000"/>
    <n v="0"/>
    <n v="4959.01"/>
    <n v="4959.01"/>
    <n v="4959.01"/>
    <n v="4959.01"/>
    <n v="4959.01"/>
    <n v="40.989999999999782"/>
    <n v="0"/>
    <n v="0"/>
    <n v="0"/>
    <x v="35"/>
    <n v="0"/>
    <n v="5000"/>
    <n v="0"/>
    <n v="0"/>
    <n v="5000"/>
  </r>
  <r>
    <s v="1.1-00-2105_21821012_21216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53"/>
    <x v="53"/>
    <n v="0"/>
    <s v="SIN DESCRIPCIÓN PARA DESTINOS 00"/>
    <n v="1517200"/>
    <n v="2000000"/>
    <n v="1107913.8400000001"/>
    <n v="1064693.74"/>
    <n v="730613.74"/>
    <n v="715275.06"/>
    <n v="292492.82"/>
    <n v="409286.15999999992"/>
    <n v="0"/>
    <n v="0"/>
    <n v="0"/>
    <x v="197"/>
    <n v="0"/>
    <n v="0"/>
    <n v="0"/>
    <n v="482800"/>
    <n v="-482800"/>
  </r>
  <r>
    <s v="1.1-00-2105_21821012_2122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30"/>
    <x v="30"/>
    <n v="0"/>
    <s v="SIN DESCRIPCIÓN PARA DESTINOS 00"/>
    <n v="491308.1"/>
    <n v="200000"/>
    <n v="475008.1"/>
    <n v="475008.1"/>
    <n v="381211.4"/>
    <n v="381211.4"/>
    <n v="318979.09999999998"/>
    <n v="16300"/>
    <n v="0"/>
    <n v="0"/>
    <n v="0"/>
    <x v="198"/>
    <n v="0"/>
    <n v="291308.09999999998"/>
    <n v="0"/>
    <n v="0"/>
    <n v="291308.09999999998"/>
  </r>
  <r>
    <s v="1.1-00-2105_21821012_2124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21"/>
    <x v="21"/>
    <n v="0"/>
    <s v="SIN DESCRIPCIÓN PARA DESTINOS 00"/>
    <n v="300000"/>
    <n v="300000"/>
    <n v="246953.33"/>
    <n v="246953.33"/>
    <n v="171924.53"/>
    <n v="171924.53"/>
    <n v="0"/>
    <n v="53046.670000000013"/>
    <n v="0"/>
    <n v="0"/>
    <n v="0"/>
    <x v="199"/>
    <n v="0"/>
    <n v="0"/>
    <n v="0"/>
    <n v="0"/>
    <n v="0"/>
  </r>
  <r>
    <s v="1.1-00-2105_21821012_21246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31"/>
    <x v="31"/>
    <n v="0"/>
    <s v="SIN DESCRIPCIÓN PARA DESTINOS 00"/>
    <n v="120000"/>
    <n v="120000"/>
    <n v="112355.97"/>
    <n v="97135.84"/>
    <n v="97135.84"/>
    <n v="36872.92"/>
    <n v="17163.71"/>
    <n v="7644.0299999999988"/>
    <n v="0"/>
    <n v="0"/>
    <n v="0"/>
    <x v="200"/>
    <n v="0"/>
    <n v="0"/>
    <n v="0"/>
    <n v="0"/>
    <n v="0"/>
  </r>
  <r>
    <s v="1.1-00-2105_21821012_21247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32"/>
    <x v="32"/>
    <n v="0"/>
    <s v="SIN DESCRIPCIÓN PARA DESTINOS 00"/>
    <n v="162500"/>
    <n v="120000"/>
    <n v="162463.49"/>
    <n v="5533.59"/>
    <n v="5533.59"/>
    <n v="933.61"/>
    <n v="252.69"/>
    <n v="36.510000000009313"/>
    <n v="0"/>
    <n v="0"/>
    <n v="0"/>
    <x v="201"/>
    <n v="0"/>
    <n v="42500"/>
    <n v="0"/>
    <n v="0"/>
    <n v="42500"/>
  </r>
  <r>
    <s v="1.1-00-2105_21821012_21249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15"/>
    <x v="15"/>
    <n v="0"/>
    <s v="SIN DESCRIPCIÓN PARA DESTINOS 00"/>
    <n v="136124.5"/>
    <n v="120000"/>
    <n v="136124.5"/>
    <n v="136124.5"/>
    <n v="136124.5"/>
    <n v="94498.71"/>
    <n v="62908.54"/>
    <n v="0"/>
    <n v="0"/>
    <n v="0"/>
    <n v="0"/>
    <x v="202"/>
    <n v="0"/>
    <n v="55124.5"/>
    <n v="0"/>
    <n v="39000"/>
    <n v="16124.5"/>
  </r>
  <r>
    <s v="1.1-00-2105_21821012_21252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16"/>
    <x v="16"/>
    <n v="0"/>
    <s v="SIN DESCRIPCIÓN PARA DESTINOS 00"/>
    <n v="89960"/>
    <n v="25000"/>
    <n v="37493.4"/>
    <n v="37493.4"/>
    <n v="37493.4"/>
    <n v="6493.4"/>
    <n v="0"/>
    <n v="52466.6"/>
    <n v="0"/>
    <n v="0"/>
    <n v="0"/>
    <x v="203"/>
    <n v="0"/>
    <n v="64960"/>
    <n v="0"/>
    <n v="0"/>
    <n v="64960"/>
  </r>
  <r>
    <s v="1.1-00-2105_21821012_2126113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0"/>
    <x v="0"/>
    <n v="3"/>
    <s v="GAS LP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5_21821012_21272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38"/>
    <x v="38"/>
    <n v="0"/>
    <s v="SIN DESCRIPCIÓN PARA DESTINOS 00"/>
    <n v="43634.559999999998"/>
    <n v="0"/>
    <n v="43634.559999999998"/>
    <n v="43634.559999999998"/>
    <n v="29969.759999999998"/>
    <n v="29969.759999999998"/>
    <n v="9918"/>
    <n v="0"/>
    <n v="0"/>
    <n v="0"/>
    <n v="0"/>
    <x v="204"/>
    <n v="0"/>
    <n v="43634.559999999998"/>
    <n v="0"/>
    <n v="0"/>
    <n v="43634.559999999998"/>
  </r>
  <r>
    <s v="1.1-00-2105_21821012_2129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0"/>
    <x v="0"/>
    <x v="36"/>
    <x v="36"/>
    <n v="0"/>
    <s v="SIN DESCRIPCIÓN PARA DESTINOS 00"/>
    <n v="269000"/>
    <n v="50000"/>
    <n v="253325.42"/>
    <n v="200197.42"/>
    <n v="179233.51"/>
    <n v="120179.85"/>
    <n v="65313.22"/>
    <n v="15674.579999999987"/>
    <n v="0"/>
    <n v="0"/>
    <n v="0"/>
    <x v="205"/>
    <n v="0"/>
    <n v="219000"/>
    <n v="0"/>
    <n v="0"/>
    <n v="219000"/>
  </r>
  <r>
    <s v="1.1-00-2105_21821012_21325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29"/>
    <x v="29"/>
    <n v="0"/>
    <s v="SIN DESCRIPCIÓN PARA DESTINOS 00"/>
    <n v="0"/>
    <n v="0"/>
    <n v="0"/>
    <n v="0"/>
    <n v="0"/>
    <n v="0"/>
    <n v="0"/>
    <n v="0"/>
    <n v="0"/>
    <n v="0"/>
    <n v="2855257.64"/>
    <x v="206"/>
    <n v="0"/>
    <n v="0"/>
    <n v="0"/>
    <n v="0"/>
    <n v="0"/>
  </r>
  <r>
    <s v="1.1-00-2105_21821012_2131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2"/>
    <x v="12"/>
    <n v="0"/>
    <s v="SIN DESCRIPCIÓN PARA DESTINOS 00"/>
    <n v="4300000"/>
    <n v="4300000"/>
    <n v="3480504"/>
    <n v="3480504"/>
    <n v="2495223.0099999998"/>
    <n v="2495223.0099999998"/>
    <n v="2495223.0099999998"/>
    <n v="819496"/>
    <n v="0"/>
    <n v="0"/>
    <n v="0"/>
    <x v="207"/>
    <n v="0"/>
    <n v="0"/>
    <n v="0"/>
    <n v="0"/>
    <n v="0"/>
  </r>
  <r>
    <s v="1.1-00-2105_21821012_21314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63"/>
    <x v="63"/>
    <n v="0"/>
    <s v="SIN DESCRIPCIÓN PARA DESTINOS 00"/>
    <n v="1300000"/>
    <n v="1300000"/>
    <n v="800000"/>
    <n v="800000"/>
    <n v="337391.52"/>
    <n v="289422.64"/>
    <n v="0"/>
    <n v="500000"/>
    <n v="0"/>
    <n v="0"/>
    <n v="0"/>
    <x v="208"/>
    <n v="0"/>
    <n v="0"/>
    <n v="0"/>
    <n v="0"/>
    <n v="0"/>
  </r>
  <r>
    <s v="1.1-00-2105_21821012_21316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2"/>
    <x v="102"/>
    <n v="0"/>
    <s v="SIN DESCRIPCIÓN PARA DESTINOS 00"/>
    <n v="2200000"/>
    <n v="2200000"/>
    <n v="1282554"/>
    <n v="1282554"/>
    <n v="1282554"/>
    <n v="1099332"/>
    <n v="916110"/>
    <n v="917446"/>
    <n v="0"/>
    <n v="0"/>
    <n v="0"/>
    <x v="135"/>
    <n v="0"/>
    <n v="0"/>
    <n v="0"/>
    <n v="0"/>
    <n v="0"/>
  </r>
  <r>
    <s v="1.1-00-2105_21821012_21322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3"/>
    <x v="103"/>
    <n v="0"/>
    <s v="SIN DESCRIPCIÓN PARA DESTINOS 00"/>
    <n v="2080088.87"/>
    <n v="2080088.87"/>
    <n v="1565946.65"/>
    <n v="1565946.65"/>
    <n v="1216624.56"/>
    <n v="1129871.8899999999"/>
    <n v="951905.74"/>
    <n v="514142.2200000002"/>
    <n v="0"/>
    <n v="0"/>
    <n v="0"/>
    <x v="209"/>
    <n v="0"/>
    <n v="0"/>
    <n v="0"/>
    <n v="0"/>
    <n v="0"/>
  </r>
  <r>
    <s v="1.1-00-2105_21821012_2133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75"/>
    <x v="75"/>
    <n v="0"/>
    <s v="SIN DESCRIPCIÓN PARA DESTINOS 00"/>
    <n v="200000"/>
    <n v="200000"/>
    <n v="197954"/>
    <n v="197954"/>
    <n v="79181.600000000006"/>
    <n v="79181.600000000006"/>
    <n v="79181.600000000006"/>
    <n v="2046"/>
    <n v="0"/>
    <n v="0"/>
    <n v="0"/>
    <x v="194"/>
    <n v="0"/>
    <n v="0"/>
    <n v="0"/>
    <n v="0"/>
    <n v="0"/>
  </r>
  <r>
    <s v="1.1-00-2105_21821012_21333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76"/>
    <x v="76"/>
    <n v="0"/>
    <s v="SIN DESCRIPCIÓN PARA DESTINOS 00"/>
    <n v="100000"/>
    <n v="300000"/>
    <n v="88740.59"/>
    <n v="88740.59"/>
    <n v="88740.59"/>
    <n v="88740.59"/>
    <n v="88740.59"/>
    <n v="11259.410000000003"/>
    <n v="0"/>
    <n v="0"/>
    <n v="0"/>
    <x v="145"/>
    <n v="0"/>
    <n v="0"/>
    <n v="0"/>
    <n v="200000"/>
    <n v="-200000"/>
  </r>
  <r>
    <s v="1.1-00-2105_21821012_21334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4"/>
    <x v="104"/>
    <n v="0"/>
    <s v="SIN DESCRIPCIÓN PARA DESTINOS 00"/>
    <n v="281500"/>
    <n v="450000"/>
    <n v="141524"/>
    <n v="61600"/>
    <n v="61600"/>
    <n v="61600"/>
    <n v="61600"/>
    <n v="139976"/>
    <n v="0"/>
    <n v="0"/>
    <n v="0"/>
    <x v="210"/>
    <n v="0"/>
    <n v="61600"/>
    <n v="0"/>
    <n v="230100"/>
    <n v="-168500"/>
  </r>
  <r>
    <s v="1.1-00-2105_21821012_21337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43"/>
    <x v="43"/>
    <n v="0"/>
    <s v="SIN DESCRIPCIÓN PARA DESTINOS 00"/>
    <n v="14153812"/>
    <n v="16153812"/>
    <n v="10769208"/>
    <n v="10769208"/>
    <n v="10769208"/>
    <n v="10769208"/>
    <n v="8974340"/>
    <n v="3384604"/>
    <n v="0"/>
    <n v="0"/>
    <n v="0"/>
    <x v="211"/>
    <n v="0"/>
    <n v="0"/>
    <n v="0"/>
    <n v="2000000"/>
    <n v="-2000000"/>
  </r>
  <r>
    <s v="1.1-00-2105_21821012_21344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5"/>
    <x v="105"/>
    <n v="0"/>
    <s v="SIN DESCRIPCIÓN PARA DESTINOS 00"/>
    <n v="120779.2"/>
    <n v="120000"/>
    <n v="120779.2"/>
    <n v="120779.2"/>
    <n v="105681.8"/>
    <n v="105681.8"/>
    <n v="105681.8"/>
    <n v="0"/>
    <n v="0"/>
    <n v="0"/>
    <n v="0"/>
    <x v="212"/>
    <n v="0"/>
    <n v="779.2"/>
    <n v="0"/>
    <n v="0"/>
    <n v="779.2"/>
  </r>
  <r>
    <s v="1.1-00-2105_21821012_21345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6"/>
    <x v="106"/>
    <n v="0"/>
    <s v="SIN DESCRIPCIÓN PARA DESTINOS 00"/>
    <n v="4200000"/>
    <n v="4200000"/>
    <n v="3362093.28"/>
    <n v="3362093.28"/>
    <n v="3362093.28"/>
    <n v="3362093.28"/>
    <n v="3362093.28"/>
    <n v="837906.7200000002"/>
    <n v="0"/>
    <n v="0"/>
    <n v="0"/>
    <x v="213"/>
    <n v="0"/>
    <n v="0"/>
    <n v="0"/>
    <n v="0"/>
    <n v="0"/>
  </r>
  <r>
    <s v="1.1-00-2105_21821012_2135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56"/>
    <x v="56"/>
    <n v="0"/>
    <s v="SIN DESCRIPCIÓN PARA DESTINOS 00"/>
    <n v="700000"/>
    <n v="700000"/>
    <n v="505849.84"/>
    <n v="505849.84"/>
    <n v="36158.78"/>
    <n v="33838.78"/>
    <n v="30993.24"/>
    <n v="194150.15999999997"/>
    <n v="0"/>
    <n v="0"/>
    <n v="0"/>
    <x v="46"/>
    <n v="0"/>
    <n v="0"/>
    <n v="0"/>
    <n v="0"/>
    <n v="0"/>
  </r>
  <r>
    <s v="1.1-00-2105_21821012_21355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57"/>
    <x v="57"/>
    <n v="0"/>
    <s v="SIN DESCRIPCIÓN PARA DESTINOS 00"/>
    <n v="5000000"/>
    <n v="5000000"/>
    <n v="2577406.04"/>
    <n v="2485896.54"/>
    <n v="1727076.58"/>
    <n v="1345097.68"/>
    <n v="473134.38"/>
    <n v="2422593.96"/>
    <n v="0"/>
    <n v="0"/>
    <n v="0"/>
    <x v="214"/>
    <n v="0"/>
    <n v="0"/>
    <n v="0"/>
    <n v="0"/>
    <n v="0"/>
  </r>
  <r>
    <s v="1.1-00-2105_21821012_21357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1"/>
    <x v="11"/>
    <n v="0"/>
    <s v="SIN DESCRIPCIÓN PARA DESTINOS 00"/>
    <n v="11000000"/>
    <n v="11000000"/>
    <n v="10777829.27"/>
    <n v="10569059.58"/>
    <n v="9213131.0500000007"/>
    <n v="7643552.6799999997"/>
    <n v="1529726.29"/>
    <n v="222170.73000000045"/>
    <n v="0"/>
    <n v="0"/>
    <n v="0"/>
    <x v="215"/>
    <n v="0"/>
    <n v="0"/>
    <n v="0"/>
    <n v="0"/>
    <n v="0"/>
  </r>
  <r>
    <s v="1.1-00-2105_21821012_21363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7"/>
    <x v="107"/>
    <n v="0"/>
    <s v="SIN DESCRIPCIÓN PARA DESTINOS 00"/>
    <n v="2725000"/>
    <n v="2500000"/>
    <n v="2722499.88"/>
    <n v="2722499.88"/>
    <n v="1512500"/>
    <n v="1512500"/>
    <n v="1209999.96"/>
    <n v="2500.1200000001118"/>
    <n v="0"/>
    <n v="0"/>
    <n v="0"/>
    <x v="216"/>
    <n v="0"/>
    <n v="225000"/>
    <n v="0"/>
    <n v="0"/>
    <n v="225000"/>
  </r>
  <r>
    <s v="1.1-00-2105_21821012_21382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25"/>
    <x v="25"/>
    <n v="0"/>
    <s v="SIN DESCRIPCIÓN PARA DESTINOS 00"/>
    <n v="200000"/>
    <n v="0"/>
    <n v="195687.36"/>
    <n v="195687.36"/>
    <n v="195687.36"/>
    <n v="0"/>
    <n v="0"/>
    <n v="4312.640000000014"/>
    <n v="0"/>
    <n v="0"/>
    <n v="0"/>
    <x v="194"/>
    <n v="0"/>
    <n v="200000"/>
    <n v="0"/>
    <n v="0"/>
    <n v="200000"/>
  </r>
  <r>
    <s v="1.1-00-2105_21821012_213911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8"/>
    <x v="108"/>
    <n v="0"/>
    <s v="SIN DESCRIPCIÓN PARA DESTINOS 00"/>
    <n v="750000"/>
    <n v="750000"/>
    <n v="484499.7"/>
    <n v="484499.7"/>
    <n v="484499.7"/>
    <n v="484499.7"/>
    <n v="484499.7"/>
    <n v="265500.3"/>
    <n v="0"/>
    <n v="0"/>
    <n v="0"/>
    <x v="217"/>
    <n v="0"/>
    <n v="0"/>
    <n v="0"/>
    <n v="0"/>
    <n v="0"/>
  </r>
  <r>
    <s v="1.1-00-2105_21821012_213922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89"/>
    <x v="89"/>
    <n v="0"/>
    <s v="SIN DESCRIPCIÓN PARA DESTINOS 00"/>
    <n v="750000"/>
    <n v="450000"/>
    <n v="518773"/>
    <n v="518773"/>
    <n v="477273"/>
    <n v="477273"/>
    <n v="477273"/>
    <n v="231227"/>
    <n v="0"/>
    <n v="0"/>
    <n v="0"/>
    <x v="217"/>
    <n v="0"/>
    <n v="300000"/>
    <n v="0"/>
    <n v="0"/>
    <n v="300000"/>
  </r>
  <r>
    <s v="2.6-06-2102_21110007_21521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95"/>
    <x v="95"/>
    <n v="1"/>
    <s v="CECOVIM - BDP"/>
    <n v="0"/>
    <n v="0"/>
    <n v="0"/>
    <n v="0"/>
    <n v="0"/>
    <n v="0"/>
    <n v="0"/>
    <n v="0"/>
    <n v="0"/>
    <n v="0"/>
    <n v="10000"/>
    <x v="26"/>
    <n v="0"/>
    <n v="0"/>
    <n v="0"/>
    <n v="0"/>
    <n v="0"/>
  </r>
  <r>
    <s v="1.1-00-2105_21821012_2139620"/>
    <s v="1.1-00-21"/>
    <s v="RECURSOS FISCALES 2021"/>
    <s v="1.3.4"/>
    <s v="FUNCIÓN PÚBLICA"/>
    <s v="M"/>
    <s v="05_21"/>
    <x v="0"/>
    <n v="8"/>
    <x v="0"/>
    <s v="012_21"/>
    <x v="0"/>
    <n v="21"/>
    <x v="0"/>
    <x v="0"/>
    <x v="1"/>
    <x v="1"/>
    <x v="109"/>
    <x v="109"/>
    <n v="0"/>
    <s v="SIN DESCRIPCIÓN PARA DESTINOS 00"/>
    <n v="20000"/>
    <n v="20000"/>
    <n v="16061.25"/>
    <n v="16061.25"/>
    <n v="13151.25"/>
    <n v="13151.25"/>
    <n v="13151.25"/>
    <n v="3938.75"/>
    <n v="0"/>
    <n v="0"/>
    <n v="0"/>
    <x v="4"/>
    <n v="0"/>
    <n v="0"/>
    <n v="0"/>
    <n v="0"/>
    <n v="0"/>
  </r>
  <r>
    <s v="1.1-00-2105_21821012_2151110"/>
    <s v="1.1-00-21"/>
    <s v="RECURSOS FISCALES 2021"/>
    <s v="1.3.4"/>
    <s v="FUNCIÓN PÚBLICA"/>
    <s v="M"/>
    <s v="05_21"/>
    <x v="0"/>
    <n v="8"/>
    <x v="0"/>
    <s v="012_21"/>
    <x v="0"/>
    <n v="21"/>
    <x v="0"/>
    <x v="1"/>
    <x v="2"/>
    <x v="2"/>
    <x v="26"/>
    <x v="26"/>
    <n v="0"/>
    <s v="SIN DESCRIPCIÓN PARA DESTINOS 00"/>
    <n v="132820"/>
    <n v="0"/>
    <n v="132820"/>
    <n v="132820"/>
    <n v="0"/>
    <n v="0"/>
    <n v="0"/>
    <n v="0"/>
    <n v="0"/>
    <n v="0"/>
    <n v="0"/>
    <x v="218"/>
    <n v="0"/>
    <n v="132820"/>
    <n v="0"/>
    <n v="0"/>
    <n v="132820"/>
  </r>
  <r>
    <s v="1.1-00-2105_21821012_2151910"/>
    <s v="1.1-00-21"/>
    <s v="RECURSOS FISCALES 2021"/>
    <s v="1.3.4"/>
    <s v="FUNCIÓN PÚBLICA"/>
    <s v="M"/>
    <s v="05_21"/>
    <x v="0"/>
    <n v="8"/>
    <x v="0"/>
    <s v="012_21"/>
    <x v="0"/>
    <n v="21"/>
    <x v="0"/>
    <x v="1"/>
    <x v="2"/>
    <x v="2"/>
    <x v="85"/>
    <x v="85"/>
    <n v="0"/>
    <s v="SIN DESCRIPCIÓN PARA DESTINOS 00"/>
    <n v="165880"/>
    <n v="0"/>
    <n v="165880"/>
    <n v="165880"/>
    <n v="165880"/>
    <n v="40600"/>
    <n v="40600"/>
    <n v="0"/>
    <n v="0"/>
    <n v="0"/>
    <n v="0"/>
    <x v="219"/>
    <n v="0"/>
    <n v="165880"/>
    <n v="0"/>
    <n v="0"/>
    <n v="165880"/>
  </r>
  <r>
    <s v="1.1-00-2105_21821012_2152310"/>
    <s v="1.1-00-21"/>
    <s v="RECURSOS FISCALES 2021"/>
    <s v="1.3.4"/>
    <s v="FUNCIÓN PÚBLICA"/>
    <s v="M"/>
    <s v="05_21"/>
    <x v="0"/>
    <n v="8"/>
    <x v="0"/>
    <s v="012_21"/>
    <x v="0"/>
    <n v="21"/>
    <x v="0"/>
    <x v="1"/>
    <x v="2"/>
    <x v="2"/>
    <x v="110"/>
    <x v="110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5_21821012_2152910"/>
    <s v="1.1-00-21"/>
    <s v="RECURSOS FISCALES 2021"/>
    <s v="1.3.4"/>
    <s v="FUNCIÓN PÚBLICA"/>
    <s v="M"/>
    <s v="05_21"/>
    <x v="0"/>
    <n v="8"/>
    <x v="0"/>
    <s v="012_21"/>
    <x v="0"/>
    <n v="21"/>
    <x v="0"/>
    <x v="1"/>
    <x v="2"/>
    <x v="2"/>
    <x v="111"/>
    <x v="111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5_21821012_2156710"/>
    <s v="1.1-00-21"/>
    <s v="RECURSOS FISCALES 2021"/>
    <s v="1.3.4"/>
    <s v="FUNCIÓN PÚBLICA"/>
    <s v="M"/>
    <s v="05_21"/>
    <x v="0"/>
    <n v="8"/>
    <x v="0"/>
    <s v="012_21"/>
    <x v="0"/>
    <n v="21"/>
    <x v="0"/>
    <x v="1"/>
    <x v="2"/>
    <x v="2"/>
    <x v="45"/>
    <x v="45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5_21822012_21111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2"/>
    <x v="112"/>
    <n v="0"/>
    <s v="SIN DESCRIPCIÓN PARA DESTINOS 00"/>
    <n v="10457405.279999999"/>
    <n v="10457405.279999999"/>
    <n v="5324846.4000000004"/>
    <n v="5324846.4000000004"/>
    <n v="5324846.4000000004"/>
    <n v="5324846.4000000004"/>
    <n v="5324846.4000000004"/>
    <n v="5132558.879999999"/>
    <n v="0"/>
    <n v="0"/>
    <n v="0"/>
    <x v="220"/>
    <n v="0"/>
    <n v="0"/>
    <n v="0"/>
    <n v="0"/>
    <n v="0"/>
  </r>
  <r>
    <s v="1.1-00-2105_21822012_21113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97"/>
    <x v="97"/>
    <n v="0"/>
    <s v="SIN DESCRIPCIÓN PARA DESTINOS 00"/>
    <n v="52235449.210000001"/>
    <n v="27843753.52"/>
    <n v="18215136.18"/>
    <n v="18215136.18"/>
    <n v="18215136.18"/>
    <n v="18213730.640000001"/>
    <n v="18213730.640000001"/>
    <n v="34020313.030000001"/>
    <n v="2322389.36"/>
    <n v="2322389.3600000143"/>
    <n v="0"/>
    <x v="221"/>
    <n v="24391695.690000001"/>
    <n v="0"/>
    <n v="0"/>
    <n v="0"/>
    <n v="24391695.690000001"/>
  </r>
  <r>
    <s v="1.1-00-2105_21822012_21122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00"/>
    <x v="100"/>
    <n v="0"/>
    <s v="SIN DESCRIPCIÓN PARA DESTINOS 00"/>
    <n v="28433972.199999999"/>
    <n v="52821413.590000004"/>
    <n v="27011735.75"/>
    <n v="27011735.75"/>
    <n v="27011735.75"/>
    <n v="27011735.75"/>
    <n v="27011735.75"/>
    <n v="1422236.4499999993"/>
    <n v="0"/>
    <n v="7030427.7900000066"/>
    <n v="0"/>
    <x v="222"/>
    <n v="0"/>
    <n v="0"/>
    <n v="0"/>
    <n v="24387441.390000001"/>
    <n v="-24387441.390000001"/>
  </r>
  <r>
    <s v="1.1-00-2105_21822012_21123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3"/>
    <x v="113"/>
    <n v="0"/>
    <s v="SIN DESCRIPCIÓN PARA DESTINOS 00"/>
    <n v="26400"/>
    <n v="26400"/>
    <n v="0"/>
    <n v="0"/>
    <n v="0"/>
    <n v="0"/>
    <n v="0"/>
    <n v="26400"/>
    <n v="0"/>
    <n v="0"/>
    <n v="0"/>
    <x v="223"/>
    <n v="0"/>
    <n v="0"/>
    <n v="0"/>
    <n v="0"/>
    <n v="0"/>
  </r>
  <r>
    <s v="1.1-00-2105_21822012_211322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98"/>
    <x v="98"/>
    <n v="0"/>
    <s v="SIN DESCRIPCIÓN PARA DESTINOS 00"/>
    <n v="110728146.76000001"/>
    <n v="112665038.72"/>
    <n v="6552421.0999999996"/>
    <n v="6552421.0999999996"/>
    <n v="6552421.0999999996"/>
    <n v="6542680.5999999996"/>
    <n v="6542680.5999999996"/>
    <n v="104175725.66000001"/>
    <n v="0"/>
    <n v="7921426.9099999964"/>
    <n v="0"/>
    <x v="224"/>
    <n v="0"/>
    <n v="0"/>
    <n v="0"/>
    <n v="1936891.96"/>
    <n v="-1936891.96"/>
  </r>
  <r>
    <s v="1.1-00-2105_21822012_21133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4"/>
    <x v="114"/>
    <n v="0"/>
    <s v="SIN DESCRIPCIÓN PARA DESTINOS 00"/>
    <n v="1140000"/>
    <n v="1140000"/>
    <n v="412254.57"/>
    <n v="412254.57"/>
    <n v="412254.57"/>
    <n v="412254.57"/>
    <n v="412254.57"/>
    <n v="727745.42999999993"/>
    <n v="0"/>
    <n v="0"/>
    <n v="0"/>
    <x v="225"/>
    <n v="0"/>
    <n v="0"/>
    <n v="0"/>
    <n v="0"/>
    <n v="0"/>
  </r>
  <r>
    <s v="1.1-00-2105_21822012_21134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5"/>
    <x v="115"/>
    <n v="0"/>
    <s v="SIN DESCRIPCIÓN PARA DESTINOS 00"/>
    <n v="5500000"/>
    <n v="442876"/>
    <n v="197493.2"/>
    <n v="197493.2"/>
    <n v="197493.2"/>
    <n v="197493.2"/>
    <n v="197493.2"/>
    <n v="5302506.8"/>
    <n v="0"/>
    <n v="0"/>
    <n v="0"/>
    <x v="226"/>
    <n v="5057124"/>
    <n v="0"/>
    <n v="0"/>
    <n v="0"/>
    <n v="5057124"/>
  </r>
  <r>
    <s v="1.1-00-2105_21822012_21141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6"/>
    <x v="116"/>
    <n v="0"/>
    <s v="SIN DESCRIPCIÓN PARA DESTINOS 00"/>
    <n v="58434995.890000001"/>
    <n v="45939080.689999998"/>
    <n v="26100416.969999999"/>
    <n v="26100416.969999999"/>
    <n v="26100416.969999999"/>
    <n v="26100416.969999999"/>
    <n v="26100416.969999999"/>
    <n v="32334578.920000002"/>
    <n v="0"/>
    <n v="0"/>
    <n v="0"/>
    <x v="227"/>
    <n v="12495915.199999999"/>
    <n v="0"/>
    <n v="0"/>
    <n v="0"/>
    <n v="12495915.199999999"/>
  </r>
  <r>
    <s v="1.1-00-2105_21822012_21142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7"/>
    <x v="117"/>
    <n v="0"/>
    <s v="SIN DESCRIPCIÓN PARA DESTINOS 00"/>
    <n v="20503251.25"/>
    <n v="19527897.75"/>
    <n v="9899121.0299999993"/>
    <n v="9899121.0299999993"/>
    <n v="9899121.0299999993"/>
    <n v="9899121.0299999993"/>
    <n v="9899121.0299999993"/>
    <n v="10604130.220000001"/>
    <n v="0"/>
    <n v="0"/>
    <n v="0"/>
    <x v="228"/>
    <n v="975353.5"/>
    <n v="0"/>
    <n v="0"/>
    <n v="0"/>
    <n v="975353.5"/>
  </r>
  <r>
    <s v="1.1-00-2105_21822012_21143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8"/>
    <x v="118"/>
    <n v="0"/>
    <s v="SIN DESCRIPCIÓN PARA DESTINOS 00"/>
    <n v="13668834.17"/>
    <n v="13018598.5"/>
    <n v="7146886.8399999999"/>
    <n v="7146886.8399999999"/>
    <n v="7146886.8399999999"/>
    <n v="7146886.8399999999"/>
    <n v="7146886.8399999999"/>
    <n v="6521947.3300000001"/>
    <n v="0"/>
    <n v="0"/>
    <n v="0"/>
    <x v="229"/>
    <n v="650235.67000000004"/>
    <n v="0"/>
    <n v="0"/>
    <n v="0"/>
    <n v="650235.67000000004"/>
  </r>
  <r>
    <s v="1.1-00-2105_21822012_211432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19"/>
    <x v="119"/>
    <n v="0"/>
    <s v="SIN DESCRIPCIÓN PARA DESTINOS 00"/>
    <n v="119602298.95"/>
    <n v="113912736.90000001"/>
    <n v="63445653.43"/>
    <n v="63445653.43"/>
    <n v="63445653.43"/>
    <n v="63445653.43"/>
    <n v="63445653.43"/>
    <n v="56156645.520000003"/>
    <n v="0"/>
    <n v="0"/>
    <n v="0"/>
    <x v="230"/>
    <n v="5689562.0499999998"/>
    <n v="0"/>
    <n v="0"/>
    <n v="0"/>
    <n v="5689562.0499999998"/>
  </r>
  <r>
    <s v="1.1-00-2105_21822012_21144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20"/>
    <x v="120"/>
    <n v="0"/>
    <s v="SIN DESCRIPCIÓN PARA DESTINOS 00"/>
    <n v="8000000"/>
    <n v="8000000"/>
    <n v="4377362.09"/>
    <n v="4377362.09"/>
    <n v="4377362.09"/>
    <n v="4377362.09"/>
    <n v="4377362.09"/>
    <n v="3622637.91"/>
    <n v="0"/>
    <n v="0"/>
    <n v="0"/>
    <x v="231"/>
    <n v="0"/>
    <n v="0"/>
    <n v="0"/>
    <n v="0"/>
    <n v="0"/>
  </r>
  <r>
    <s v="1.1-00-2105_21822012_21152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21"/>
    <x v="121"/>
    <n v="0"/>
    <s v="SIN DESCRIPCIÓN PARA DESTINOS 00"/>
    <n v="1000000"/>
    <n v="1000000"/>
    <n v="0"/>
    <n v="0"/>
    <n v="0"/>
    <n v="0"/>
    <n v="0"/>
    <n v="1000000"/>
    <n v="0"/>
    <n v="0"/>
    <n v="0"/>
    <x v="123"/>
    <n v="0"/>
    <n v="0"/>
    <n v="0"/>
    <n v="0"/>
    <n v="0"/>
  </r>
  <r>
    <s v="1.1-00-2105_21822012_21159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99"/>
    <x v="99"/>
    <n v="0"/>
    <s v="SIN DESCRIPCIÓN PARA DESTINOS 00"/>
    <n v="83935261.840000004"/>
    <n v="88677125.409999996"/>
    <n v="56167376.909999996"/>
    <n v="56167376.909999996"/>
    <n v="40833115.270000003"/>
    <n v="40832912.990000002"/>
    <n v="35844714.960000001"/>
    <n v="27767884.930000007"/>
    <n v="0"/>
    <n v="7358537.3599999994"/>
    <n v="0"/>
    <x v="232"/>
    <n v="0"/>
    <n v="0"/>
    <n v="0"/>
    <n v="4741863.57"/>
    <n v="-4741863.57"/>
  </r>
  <r>
    <s v="1.1-00-2105_21822012_21161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6"/>
    <x v="6"/>
    <x v="122"/>
    <x v="122"/>
    <n v="0"/>
    <s v="SIN DESCRIPCIÓN PARA DESTINOS 00"/>
    <n v="47000000"/>
    <n v="5000000"/>
    <n v="0"/>
    <n v="0"/>
    <n v="0"/>
    <n v="0"/>
    <n v="0"/>
    <n v="47000000"/>
    <n v="27000000"/>
    <n v="0"/>
    <n v="0"/>
    <x v="124"/>
    <n v="10740113.890000001"/>
    <n v="31259886.109999999"/>
    <n v="0"/>
    <n v="0"/>
    <n v="42000000"/>
  </r>
  <r>
    <s v="1.1-00-2105_21822012_21211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0"/>
    <x v="0"/>
    <x v="20"/>
    <x v="20"/>
    <n v="0"/>
    <s v="SIN DESCRIPCIÓN PARA DESTINOS 00"/>
    <n v="1454764.23"/>
    <n v="1300000"/>
    <n v="1451045.69"/>
    <n v="1333483.75"/>
    <n v="678252.42"/>
    <n v="493698.31"/>
    <n v="130471.16"/>
    <n v="3718.5400000000373"/>
    <n v="0"/>
    <n v="0"/>
    <n v="0"/>
    <x v="233"/>
    <n v="0"/>
    <n v="159764.23000000001"/>
    <n v="0"/>
    <n v="5000"/>
    <n v="154764.23000000001"/>
  </r>
  <r>
    <s v="1.1-00-2105_21822012_2132910"/>
    <s v="1.1-00-21"/>
    <s v="RECURSOS FISCALES 2021"/>
    <s v="1.3.4"/>
    <s v="FUNCIÓN PÚBLICA"/>
    <s v="M"/>
    <s v="05_21"/>
    <x v="0"/>
    <n v="8"/>
    <x v="0"/>
    <s v="012_21"/>
    <x v="0"/>
    <n v="22"/>
    <x v="41"/>
    <x v="0"/>
    <x v="1"/>
    <x v="1"/>
    <x v="23"/>
    <x v="23"/>
    <n v="0"/>
    <s v="SIN DESCRIPCIÓN PARA DESTINOS 00"/>
    <n v="372667.92"/>
    <n v="100000"/>
    <n v="369187.92"/>
    <n v="369187.92"/>
    <n v="314102.42"/>
    <n v="244502.42"/>
    <n v="244502.42"/>
    <n v="3480"/>
    <n v="0"/>
    <n v="0"/>
    <n v="0"/>
    <x v="234"/>
    <n v="0"/>
    <n v="272667.92"/>
    <n v="0"/>
    <n v="0"/>
    <n v="272667.92"/>
  </r>
  <r>
    <s v="2.6-06-2102_21110007_21511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26"/>
    <x v="26"/>
    <n v="2"/>
    <s v="NOS MOVEMOS SEGURAS - BDP"/>
    <n v="0"/>
    <n v="0"/>
    <n v="0"/>
    <n v="0"/>
    <n v="0"/>
    <n v="0"/>
    <n v="0"/>
    <n v="0"/>
    <n v="0"/>
    <n v="0"/>
    <n v="6000"/>
    <x v="180"/>
    <n v="0"/>
    <n v="0"/>
    <n v="0"/>
    <n v="0"/>
    <n v="0"/>
  </r>
  <r>
    <s v="1.1-00-2107_21632017_2125210"/>
    <s v="1.1-00-21"/>
    <s v="RECURSOS FISCALES 2021"/>
    <s v="1.3.4"/>
    <s v="FUNCIÓN PÚBLICA"/>
    <s v="E"/>
    <s v="07_21"/>
    <x v="1"/>
    <n v="6"/>
    <x v="6"/>
    <s v="017_21"/>
    <x v="29"/>
    <n v="32"/>
    <x v="46"/>
    <x v="0"/>
    <x v="0"/>
    <x v="0"/>
    <x v="16"/>
    <x v="16"/>
    <n v="0"/>
    <s v="SIN DESCRIPCIÓN PARA DESTINOS 00"/>
    <n v="10000"/>
    <n v="10000"/>
    <n v="0"/>
    <n v="0"/>
    <n v="0"/>
    <n v="0"/>
    <n v="0"/>
    <n v="10000"/>
    <n v="0"/>
    <n v="0"/>
    <n v="0"/>
    <x v="26"/>
    <n v="0"/>
    <n v="0"/>
    <n v="0"/>
    <n v="0"/>
    <n v="0"/>
  </r>
  <r>
    <s v="1.1-00-2107_21632017_2129110"/>
    <s v="1.1-00-21"/>
    <s v="RECURSOS FISCALES 2021"/>
    <s v="1.3.4"/>
    <s v="FUNCIÓN PÚBLICA"/>
    <s v="E"/>
    <s v="07_21"/>
    <x v="1"/>
    <n v="6"/>
    <x v="6"/>
    <s v="017_21"/>
    <x v="29"/>
    <n v="32"/>
    <x v="46"/>
    <x v="0"/>
    <x v="0"/>
    <x v="0"/>
    <x v="36"/>
    <x v="36"/>
    <n v="0"/>
    <s v="SIN DESCRIPCIÓN PARA DESTINOS 00"/>
    <n v="50000"/>
    <n v="50000"/>
    <n v="45506.8"/>
    <n v="45506.8"/>
    <n v="45506.8"/>
    <n v="45506.8"/>
    <n v="0"/>
    <n v="4493.1999999999971"/>
    <n v="0"/>
    <n v="0"/>
    <n v="0"/>
    <x v="7"/>
    <n v="0"/>
    <n v="0"/>
    <n v="0"/>
    <n v="0"/>
    <n v="0"/>
  </r>
  <r>
    <s v="1.1-00-2111_21250028_2125910"/>
    <s v="1.1-00-21"/>
    <s v="RECURSOS FISCALES 2021"/>
    <s v="1.3.4"/>
    <s v="FUNCIÓN PÚBLICA"/>
    <s v="E"/>
    <s v="11_21"/>
    <x v="10"/>
    <n v="2"/>
    <x v="7"/>
    <s v="028_21"/>
    <x v="31"/>
    <n v="50"/>
    <x v="48"/>
    <x v="0"/>
    <x v="0"/>
    <x v="0"/>
    <x v="28"/>
    <x v="28"/>
    <n v="0"/>
    <s v="SIN DESCRIPCIÓN PARA DESTINOS 00"/>
    <n v="1299964"/>
    <n v="2000000"/>
    <n v="1299963.28"/>
    <n v="1299963.28"/>
    <n v="1299963.28"/>
    <n v="1299963.28"/>
    <n v="0"/>
    <n v="0.71999999997206032"/>
    <n v="0"/>
    <n v="0"/>
    <n v="0"/>
    <x v="235"/>
    <n v="0"/>
    <n v="0"/>
    <n v="0"/>
    <n v="700036"/>
    <n v="-700036"/>
  </r>
  <r>
    <s v="1.1-00-2111_21250028_2132910"/>
    <s v="1.1-00-21"/>
    <s v="RECURSOS FISCALES 2021"/>
    <s v="1.3.4"/>
    <s v="FUNCIÓN PÚBLICA"/>
    <s v="E"/>
    <s v="11_21"/>
    <x v="10"/>
    <n v="2"/>
    <x v="7"/>
    <s v="028_21"/>
    <x v="31"/>
    <n v="50"/>
    <x v="48"/>
    <x v="0"/>
    <x v="1"/>
    <x v="1"/>
    <x v="23"/>
    <x v="23"/>
    <n v="0"/>
    <s v="SIN DESCRIPCIÓN PARA DESTINOS 00"/>
    <n v="47100"/>
    <n v="0"/>
    <n v="46629.68"/>
    <n v="46629.68"/>
    <n v="46629.68"/>
    <n v="46629.68"/>
    <n v="46629.68"/>
    <n v="470.31999999999971"/>
    <n v="0"/>
    <n v="0"/>
    <n v="0"/>
    <x v="236"/>
    <n v="0"/>
    <n v="47100"/>
    <n v="0"/>
    <n v="0"/>
    <n v="47100"/>
  </r>
  <r>
    <s v="1.1-00-2111_21250028_2133910"/>
    <s v="1.1-00-21"/>
    <s v="RECURSOS FISCALES 2021"/>
    <s v="1.3.4"/>
    <s v="FUNCIÓN PÚBLICA"/>
    <s v="E"/>
    <s v="11_21"/>
    <x v="10"/>
    <n v="2"/>
    <x v="7"/>
    <s v="028_21"/>
    <x v="31"/>
    <n v="50"/>
    <x v="48"/>
    <x v="0"/>
    <x v="1"/>
    <x v="1"/>
    <x v="17"/>
    <x v="17"/>
    <n v="0"/>
    <s v="SIN DESCRIPCIÓN PARA DESTINOS 00"/>
    <n v="316900"/>
    <n v="90000"/>
    <n v="312000"/>
    <n v="312000"/>
    <n v="290000"/>
    <n v="290000"/>
    <n v="0"/>
    <n v="4900"/>
    <n v="0"/>
    <n v="0"/>
    <n v="0"/>
    <x v="237"/>
    <n v="0"/>
    <n v="274000"/>
    <n v="0"/>
    <n v="47100"/>
    <n v="226900"/>
  </r>
  <r>
    <s v="1.1-00-2111_21250028_2138210"/>
    <s v="1.1-00-21"/>
    <s v="RECURSOS FISCALES 2021"/>
    <s v="1.3.4"/>
    <s v="FUNCIÓN PÚBLICA"/>
    <s v="E"/>
    <s v="11_21"/>
    <x v="10"/>
    <n v="2"/>
    <x v="7"/>
    <s v="028_21"/>
    <x v="31"/>
    <n v="50"/>
    <x v="48"/>
    <x v="0"/>
    <x v="1"/>
    <x v="1"/>
    <x v="25"/>
    <x v="25"/>
    <n v="0"/>
    <s v="SIN DESCRIPCIÓN PARA DESTINOS 00"/>
    <n v="370000"/>
    <n v="0"/>
    <n v="0"/>
    <n v="0"/>
    <n v="0"/>
    <n v="0"/>
    <n v="0"/>
    <n v="370000"/>
    <n v="0"/>
    <n v="0"/>
    <n v="0"/>
    <x v="238"/>
    <n v="0"/>
    <n v="370000"/>
    <n v="0"/>
    <n v="0"/>
    <n v="370000"/>
  </r>
  <r>
    <s v="2.6-08-2004_21819011_2139210"/>
    <s v="2.6-08-20"/>
    <s v="PROGRAMA EMERGENTE DE REACTIVACIÓN ECONOMICA - CEPE (APORTACIÓN ESTATAL ) 2020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6006.42"/>
    <n v="0"/>
    <n v="12017.12"/>
    <n v="12017.12"/>
    <n v="12017.12"/>
    <n v="12017.12"/>
    <n v="12017.12"/>
    <n v="-6010.7000000000007"/>
    <n v="0"/>
    <n v="0"/>
    <n v="6010.7000000000007"/>
    <x v="239"/>
    <n v="6006.42"/>
    <n v="0"/>
    <n v="0"/>
    <n v="0"/>
    <n v="6006.42"/>
  </r>
  <r>
    <s v="2.5-02-2107_21631016_2131110"/>
    <s v="2.5-02-21"/>
    <s v="FONDO DE FORTALECIMIENTO MUNICIPAL 2021 (FORTAMUN)"/>
    <s v="1.3.4"/>
    <s v="FUNCIÓN PÚBLICA"/>
    <s v="E"/>
    <s v="07_21"/>
    <x v="1"/>
    <n v="6"/>
    <x v="6"/>
    <s v="016_21"/>
    <x v="32"/>
    <n v="31"/>
    <x v="49"/>
    <x v="0"/>
    <x v="1"/>
    <x v="1"/>
    <x v="12"/>
    <x v="12"/>
    <n v="0"/>
    <s v="SIN DESCRIPCIÓN PARA DESTINOS 00"/>
    <n v="69000000"/>
    <n v="69000000"/>
    <n v="45314940.329999998"/>
    <n v="37948299.710000001"/>
    <n v="37948299.710000001"/>
    <n v="37948299.710000001"/>
    <n v="37948299.710000001"/>
    <n v="23685059.670000002"/>
    <n v="0"/>
    <n v="0"/>
    <n v="0"/>
    <x v="240"/>
    <n v="0"/>
    <n v="0"/>
    <n v="0"/>
    <n v="0"/>
    <n v="0"/>
  </r>
  <r>
    <s v="1.1-00-2107_21631016_2124610"/>
    <s v="1.1-00-21"/>
    <s v="RECURSOS FISCALES 2021"/>
    <s v="1.3.4"/>
    <s v="FUNCIÓN PÚBLICA"/>
    <s v="E"/>
    <s v="07_21"/>
    <x v="1"/>
    <n v="6"/>
    <x v="6"/>
    <s v="016_21"/>
    <x v="32"/>
    <n v="31"/>
    <x v="49"/>
    <x v="0"/>
    <x v="0"/>
    <x v="0"/>
    <x v="31"/>
    <x v="31"/>
    <n v="0"/>
    <s v="SIN DESCRIPCIÓN PARA DESTINOS 00"/>
    <n v="6199738.8200000003"/>
    <n v="6000000"/>
    <n v="6198910.4500000002"/>
    <n v="6116180.0700000003"/>
    <n v="5088252.45"/>
    <n v="5088252.45"/>
    <n v="3905346.4"/>
    <n v="828.37000000011176"/>
    <n v="0"/>
    <n v="0"/>
    <n v="0"/>
    <x v="241"/>
    <n v="0"/>
    <n v="199738.82"/>
    <n v="0"/>
    <n v="0"/>
    <n v="199738.82"/>
  </r>
  <r>
    <s v="1.1-00-2106_21925014_2144110"/>
    <s v="1.1-00-21"/>
    <s v="RECURSOS FISCALES 2021"/>
    <s v="2.7.1"/>
    <s v="OTROS ASUNTOS SOCIALES"/>
    <s v="S"/>
    <s v="06_21"/>
    <x v="12"/>
    <n v="9"/>
    <x v="3"/>
    <s v="014_21"/>
    <x v="33"/>
    <n v="25"/>
    <x v="50"/>
    <x v="0"/>
    <x v="3"/>
    <x v="3"/>
    <x v="9"/>
    <x v="9"/>
    <n v="0"/>
    <s v="SIN DESCRIPCIÓN PARA DESTINOS 00"/>
    <n v="4000000"/>
    <n v="4000000"/>
    <n v="0"/>
    <n v="0"/>
    <n v="0"/>
    <n v="0"/>
    <n v="0"/>
    <n v="4000000"/>
    <n v="0"/>
    <n v="0"/>
    <n v="0"/>
    <x v="10"/>
    <n v="0"/>
    <n v="0"/>
    <n v="0"/>
    <n v="0"/>
    <n v="0"/>
  </r>
  <r>
    <s v="1.1-00-2103_21117010_2121510"/>
    <s v="1.1-00-21"/>
    <s v="RECURSOS FISCALES 2021"/>
    <s v="1.3.5"/>
    <s v="ASUNTOS JURÍDICOS"/>
    <s v="O"/>
    <s v="03_21"/>
    <x v="15"/>
    <n v="1"/>
    <x v="2"/>
    <s v="010_21"/>
    <x v="34"/>
    <n v="17"/>
    <x v="51"/>
    <x v="0"/>
    <x v="0"/>
    <x v="0"/>
    <x v="123"/>
    <x v="123"/>
    <n v="0"/>
    <s v="SIN DESCRIPCIÓN PARA DESTINOS 00"/>
    <n v="8352"/>
    <n v="0"/>
    <n v="0"/>
    <n v="0"/>
    <n v="0"/>
    <n v="0"/>
    <n v="0"/>
    <n v="8352"/>
    <n v="0"/>
    <n v="0"/>
    <n v="0"/>
    <x v="242"/>
    <n v="0"/>
    <n v="8352"/>
    <n v="0"/>
    <n v="0"/>
    <n v="8352"/>
  </r>
  <r>
    <s v="1.1-00-2103_21117010_2121810"/>
    <s v="1.1-00-21"/>
    <s v="RECURSOS FISCALES 2021"/>
    <s v="1.3.5"/>
    <s v="ASUNTOS JURÍDICOS"/>
    <s v="O"/>
    <s v="03_21"/>
    <x v="15"/>
    <n v="1"/>
    <x v="2"/>
    <s v="010_21"/>
    <x v="34"/>
    <n v="17"/>
    <x v="51"/>
    <x v="0"/>
    <x v="0"/>
    <x v="0"/>
    <x v="74"/>
    <x v="74"/>
    <n v="0"/>
    <s v="SIN DESCRIPCIÓN PARA DESTINOS 00"/>
    <n v="150648"/>
    <n v="174000"/>
    <n v="19000.8"/>
    <n v="19000.8"/>
    <n v="19000.8"/>
    <n v="19000.8"/>
    <n v="19000.8"/>
    <n v="131647.20000000001"/>
    <n v="0"/>
    <n v="0"/>
    <n v="0"/>
    <x v="243"/>
    <n v="0"/>
    <n v="0"/>
    <n v="0"/>
    <n v="23352"/>
    <n v="-23352"/>
  </r>
  <r>
    <s v="1.1-00-2103_21117010_2122110"/>
    <s v="1.1-00-21"/>
    <s v="RECURSOS FISCALES 2021"/>
    <s v="1.3.5"/>
    <s v="ASUNTOS JURÍDICOS"/>
    <s v="O"/>
    <s v="03_21"/>
    <x v="15"/>
    <n v="1"/>
    <x v="2"/>
    <s v="010_21"/>
    <x v="34"/>
    <n v="17"/>
    <x v="51"/>
    <x v="0"/>
    <x v="0"/>
    <x v="0"/>
    <x v="30"/>
    <x v="30"/>
    <n v="0"/>
    <s v="SIN DESCRIPCIÓN PARA DESTINOS 00"/>
    <n v="15000"/>
    <n v="0"/>
    <n v="6646.8"/>
    <n v="6646.8"/>
    <n v="6646.8"/>
    <n v="6646.8"/>
    <n v="6646.8"/>
    <n v="8353.2000000000007"/>
    <n v="0"/>
    <n v="0"/>
    <n v="0"/>
    <x v="178"/>
    <n v="0"/>
    <n v="15000"/>
    <n v="0"/>
    <n v="0"/>
    <n v="15000"/>
  </r>
  <r>
    <s v="1.1-00-2103_21117010_2133110"/>
    <s v="1.1-00-21"/>
    <s v="RECURSOS FISCALES 2021"/>
    <s v="1.3.5"/>
    <s v="ASUNTOS JURÍDICOS"/>
    <s v="O"/>
    <s v="03_21"/>
    <x v="15"/>
    <n v="1"/>
    <x v="2"/>
    <s v="010_21"/>
    <x v="34"/>
    <n v="17"/>
    <x v="51"/>
    <x v="0"/>
    <x v="1"/>
    <x v="1"/>
    <x v="75"/>
    <x v="75"/>
    <n v="0"/>
    <s v="SIN DESCRIPCIÓN PARA DESTINOS 00"/>
    <n v="2438400"/>
    <n v="2500000"/>
    <n v="1424192"/>
    <n v="1424192"/>
    <n v="820992"/>
    <n v="820992"/>
    <n v="269992"/>
    <n v="1014208"/>
    <n v="0"/>
    <n v="0"/>
    <n v="0"/>
    <x v="244"/>
    <n v="0"/>
    <n v="0"/>
    <n v="0"/>
    <n v="61600"/>
    <n v="-61600"/>
  </r>
  <r>
    <s v="2.6-06-2102_21110007_21521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95"/>
    <x v="95"/>
    <n v="2"/>
    <s v="NOS MOVEMOS SEGURAS - BDP"/>
    <n v="0"/>
    <n v="0"/>
    <n v="0"/>
    <n v="0"/>
    <n v="0"/>
    <n v="0"/>
    <n v="0"/>
    <n v="0"/>
    <n v="0"/>
    <n v="0"/>
    <n v="10000"/>
    <x v="26"/>
    <n v="0"/>
    <n v="0"/>
    <n v="0"/>
    <n v="0"/>
    <n v="0"/>
  </r>
  <r>
    <s v="1.1-00-2102_2119006_2135710"/>
    <s v="1.1-00-21"/>
    <s v="RECURSOS FISCALES 2021"/>
    <s v="1.3.4"/>
    <s v="FUNCIÓN PÚBLICA"/>
    <s v="O"/>
    <s v="02_21"/>
    <x v="11"/>
    <n v="1"/>
    <x v="2"/>
    <s v="006_21"/>
    <x v="20"/>
    <n v="9"/>
    <x v="29"/>
    <x v="0"/>
    <x v="1"/>
    <x v="1"/>
    <x v="11"/>
    <x v="11"/>
    <n v="0"/>
    <s v="SIN DESCRIPCIÓN PARA DESTINOS 00"/>
    <n v="5044368.4800000004"/>
    <n v="5044368.4800000004"/>
    <n v="2913588.16"/>
    <n v="2913588.16"/>
    <n v="1589229.9"/>
    <n v="1589229.9"/>
    <n v="1589229.9"/>
    <n v="2130780.3200000003"/>
    <n v="0"/>
    <n v="0"/>
    <n v="0"/>
    <x v="245"/>
    <n v="0"/>
    <n v="0"/>
    <n v="0"/>
    <n v="0"/>
    <n v="0"/>
  </r>
  <r>
    <s v="1.1-00-2102_2119006_2158110"/>
    <s v="1.1-00-21"/>
    <s v="RECURSOS FISCALES 2021"/>
    <s v="1.3.4"/>
    <s v="FUNCIÓN PÚBLICA"/>
    <s v="O"/>
    <s v="02_21"/>
    <x v="11"/>
    <n v="1"/>
    <x v="2"/>
    <s v="006_21"/>
    <x v="20"/>
    <n v="9"/>
    <x v="29"/>
    <x v="1"/>
    <x v="2"/>
    <x v="2"/>
    <x v="58"/>
    <x v="58"/>
    <n v="0"/>
    <s v="SIN DESCRIPCIÓN PARA DESTINOS 00"/>
    <n v="46800000"/>
    <n v="46800000"/>
    <n v="37539448.57"/>
    <n v="37539448.57"/>
    <n v="37539448.57"/>
    <n v="34651798.68"/>
    <n v="34651798.68"/>
    <n v="9260551.4299999997"/>
    <n v="9260551.4299999997"/>
    <n v="0"/>
    <n v="0"/>
    <x v="246"/>
    <n v="0"/>
    <n v="0"/>
    <n v="0"/>
    <n v="0"/>
    <n v="0"/>
  </r>
  <r>
    <s v="2.6-09-2004_21819011_2139210"/>
    <s v="2.6-09-20"/>
    <s v="SUCEDE 2020 (APORTACIÓN ESTAT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3000.42"/>
    <n v="0"/>
    <n v="3002.92"/>
    <n v="3002.92"/>
    <n v="3002.92"/>
    <n v="3002.92"/>
    <n v="3002.92"/>
    <n v="-2.5"/>
    <n v="0"/>
    <n v="0"/>
    <n v="2.5"/>
    <x v="247"/>
    <n v="3000.42"/>
    <n v="0"/>
    <n v="0"/>
    <n v="0"/>
    <n v="3000.42"/>
  </r>
  <r>
    <s v="1.5-01-2101_2181001_2127210"/>
    <s v="1.5-01-21"/>
    <s v="PARTICIPACIONES FEDERALES 2021"/>
    <s v="1.3.4"/>
    <s v="FUNCIÓN PÚBLICA"/>
    <s v="P"/>
    <s v="01_21"/>
    <x v="3"/>
    <n v="8"/>
    <x v="0"/>
    <s v="001_21"/>
    <x v="24"/>
    <n v="1"/>
    <x v="35"/>
    <x v="0"/>
    <x v="0"/>
    <x v="0"/>
    <x v="38"/>
    <x v="38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1_2181001_2127110"/>
    <s v="1.1-00-21"/>
    <s v="RECURSOS FISCALES 2021"/>
    <s v="1.3.4"/>
    <s v="FUNCIÓN PÚBLICA"/>
    <s v="P"/>
    <s v="01_21"/>
    <x v="3"/>
    <n v="8"/>
    <x v="0"/>
    <s v="001_21"/>
    <x v="24"/>
    <n v="1"/>
    <x v="35"/>
    <x v="0"/>
    <x v="0"/>
    <x v="0"/>
    <x v="49"/>
    <x v="49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1_2182001_2136510"/>
    <s v="1.1-00-21"/>
    <s v="RECURSOS FISCALES 2021"/>
    <s v="1.3.4"/>
    <s v="FUNCIÓN PÚBLICA"/>
    <s v="P"/>
    <s v="01_21"/>
    <x v="3"/>
    <n v="8"/>
    <x v="0"/>
    <s v="001_21"/>
    <x v="24"/>
    <n v="2"/>
    <x v="52"/>
    <x v="0"/>
    <x v="1"/>
    <x v="1"/>
    <x v="124"/>
    <x v="124"/>
    <n v="0"/>
    <s v="SIN DESCRIPCIÓN PARA DESTINOS 00"/>
    <n v="5775000"/>
    <n v="6000000"/>
    <n v="2336994.0099999998"/>
    <n v="2336994.0099999998"/>
    <n v="1038664.04"/>
    <n v="1038664.04"/>
    <n v="778998.03"/>
    <n v="3438005.99"/>
    <n v="0"/>
    <n v="0"/>
    <n v="0"/>
    <x v="248"/>
    <n v="0"/>
    <n v="0"/>
    <n v="0"/>
    <n v="225000"/>
    <n v="-225000"/>
  </r>
  <r>
    <s v="1.1-00-2101_2182001_2136610"/>
    <s v="1.1-00-21"/>
    <s v="RECURSOS FISCALES 2021"/>
    <s v="1.3.4"/>
    <s v="FUNCIÓN PÚBLICA"/>
    <s v="P"/>
    <s v="01_21"/>
    <x v="3"/>
    <n v="8"/>
    <x v="0"/>
    <s v="001_21"/>
    <x v="24"/>
    <n v="2"/>
    <x v="52"/>
    <x v="0"/>
    <x v="1"/>
    <x v="1"/>
    <x v="125"/>
    <x v="125"/>
    <n v="0"/>
    <s v="SIN DESCRIPCIÓN PARA DESTINOS 00"/>
    <n v="6000000"/>
    <n v="6000000"/>
    <n v="4717805.05"/>
    <n v="4717805.05"/>
    <n v="3160465.88"/>
    <n v="2641352.8199999998"/>
    <n v="2082252.24"/>
    <n v="1282194.9500000002"/>
    <n v="0"/>
    <n v="0"/>
    <n v="0"/>
    <x v="249"/>
    <n v="0"/>
    <n v="0"/>
    <n v="0"/>
    <n v="0"/>
    <n v="0"/>
  </r>
  <r>
    <s v="1.1-00-2106_21923013_2144111"/>
    <s v="1.1-00-21"/>
    <s v="RECURSOS FISCALES 2021"/>
    <s v="2.7.1"/>
    <s v="OTROS ASUNTOS SOCIALES"/>
    <s v="S"/>
    <s v="06_21"/>
    <x v="12"/>
    <n v="9"/>
    <x v="3"/>
    <s v="013_21"/>
    <x v="35"/>
    <n v="23"/>
    <x v="53"/>
    <x v="0"/>
    <x v="3"/>
    <x v="3"/>
    <x v="9"/>
    <x v="9"/>
    <n v="1"/>
    <s v="ESTANCIAS INFANTILES"/>
    <n v="377342.09"/>
    <n v="0"/>
    <n v="290000"/>
    <n v="290000"/>
    <n v="290000"/>
    <n v="78500"/>
    <n v="0"/>
    <n v="87342.090000000026"/>
    <n v="0"/>
    <n v="0"/>
    <n v="622657.90999999992"/>
    <x v="123"/>
    <n v="0"/>
    <n v="377342.09"/>
    <n v="0"/>
    <n v="0"/>
    <n v="377342.09"/>
  </r>
  <r>
    <s v="1.1-00-2106_21923013_2122110"/>
    <s v="1.1-00-21"/>
    <s v="RECURSOS FISCALES 2021"/>
    <s v="2.7.1"/>
    <s v="OTROS ASUNTOS SOCIALES"/>
    <s v="S"/>
    <s v="06_21"/>
    <x v="12"/>
    <n v="9"/>
    <x v="3"/>
    <s v="013_21"/>
    <x v="35"/>
    <n v="23"/>
    <x v="53"/>
    <x v="0"/>
    <x v="0"/>
    <x v="0"/>
    <x v="30"/>
    <x v="30"/>
    <n v="0"/>
    <s v="SIN DESCRIPCIÓN PARA DESTINOS 00"/>
    <n v="26880"/>
    <n v="50000"/>
    <n v="0"/>
    <n v="0"/>
    <n v="0"/>
    <n v="0"/>
    <n v="0"/>
    <n v="26880"/>
    <n v="0"/>
    <n v="0"/>
    <n v="0"/>
    <x v="250"/>
    <n v="0"/>
    <n v="0"/>
    <n v="0"/>
    <n v="23120"/>
    <n v="-23120"/>
  </r>
  <r>
    <s v="1.1-00-2106_21923013_2132310"/>
    <s v="1.1-00-21"/>
    <s v="RECURSOS FISCALES 2021"/>
    <s v="2.7.1"/>
    <s v="OTROS ASUNTOS SOCIALES"/>
    <s v="S"/>
    <s v="06_21"/>
    <x v="12"/>
    <n v="9"/>
    <x v="3"/>
    <s v="013_21"/>
    <x v="35"/>
    <n v="23"/>
    <x v="53"/>
    <x v="0"/>
    <x v="1"/>
    <x v="1"/>
    <x v="101"/>
    <x v="101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6_21923013_2132910"/>
    <s v="1.1-00-21"/>
    <s v="RECURSOS FISCALES 2021"/>
    <s v="2.7.1"/>
    <s v="OTROS ASUNTOS SOCIALES"/>
    <s v="S"/>
    <s v="06_21"/>
    <x v="12"/>
    <n v="9"/>
    <x v="3"/>
    <s v="013_21"/>
    <x v="35"/>
    <n v="23"/>
    <x v="53"/>
    <x v="0"/>
    <x v="1"/>
    <x v="1"/>
    <x v="23"/>
    <x v="23"/>
    <n v="0"/>
    <s v="SIN DESCRIPCIÓN PARA DESTINOS 00"/>
    <n v="8120"/>
    <n v="0"/>
    <n v="8120"/>
    <n v="8120"/>
    <n v="8120"/>
    <n v="8120"/>
    <n v="8120"/>
    <n v="0"/>
    <n v="0"/>
    <n v="0"/>
    <n v="0"/>
    <x v="251"/>
    <n v="0"/>
    <n v="8120"/>
    <n v="0"/>
    <n v="0"/>
    <n v="8120"/>
  </r>
  <r>
    <s v="1.1-00-2106_21923013_2133210"/>
    <s v="1.1-00-21"/>
    <s v="RECURSOS FISCALES 2021"/>
    <s v="2.7.1"/>
    <s v="OTROS ASUNTOS SOCIALES"/>
    <s v="S"/>
    <s v="06_21"/>
    <x v="12"/>
    <n v="9"/>
    <x v="3"/>
    <s v="013_21"/>
    <x v="35"/>
    <n v="23"/>
    <x v="53"/>
    <x v="0"/>
    <x v="1"/>
    <x v="1"/>
    <x v="88"/>
    <x v="88"/>
    <n v="0"/>
    <s v="SIN DESCRIPCIÓN PARA DESTINOS 00"/>
    <n v="15000"/>
    <n v="0"/>
    <n v="0"/>
    <n v="0"/>
    <n v="0"/>
    <n v="0"/>
    <n v="0"/>
    <n v="15000"/>
    <n v="0"/>
    <n v="0"/>
    <n v="0"/>
    <x v="178"/>
    <n v="0"/>
    <n v="15000"/>
    <n v="0"/>
    <n v="0"/>
    <n v="15000"/>
  </r>
  <r>
    <s v="1.1-00-2106_21924013_2144310"/>
    <s v="1.1-00-21"/>
    <s v="RECURSOS FISCALES 2021"/>
    <s v="2.7.1"/>
    <s v="OTROS ASUNTOS SOCIALES"/>
    <s v="S"/>
    <s v="06_21"/>
    <x v="12"/>
    <n v="9"/>
    <x v="3"/>
    <s v="013_21"/>
    <x v="35"/>
    <n v="24"/>
    <x v="54"/>
    <x v="0"/>
    <x v="3"/>
    <x v="3"/>
    <x v="126"/>
    <x v="126"/>
    <n v="0"/>
    <s v="SIN DESCRIPCIÓN PARA DESTINOS 00"/>
    <n v="3800000"/>
    <n v="3800000"/>
    <n v="1585432"/>
    <n v="1585432"/>
    <n v="1585432"/>
    <n v="1297210"/>
    <n v="1297210"/>
    <n v="2214568"/>
    <n v="0"/>
    <n v="0"/>
    <n v="0"/>
    <x v="252"/>
    <n v="0"/>
    <n v="0"/>
    <n v="0"/>
    <n v="0"/>
    <n v="0"/>
  </r>
  <r>
    <s v="1.1-00-2107_21439021_2129110"/>
    <s v="1.1-00-21"/>
    <s v="RECURSOS FISCALES 2021"/>
    <s v="2.1.5"/>
    <s v="PROTECCIÓN DE LA DIVERSIDAD BIOLÓGICA Y DEL PAISAJE"/>
    <s v="R"/>
    <s v="07_21"/>
    <x v="1"/>
    <n v="4"/>
    <x v="1"/>
    <s v="021_21"/>
    <x v="1"/>
    <n v="39"/>
    <x v="1"/>
    <x v="0"/>
    <x v="0"/>
    <x v="0"/>
    <x v="36"/>
    <x v="36"/>
    <n v="0"/>
    <s v="SIN DESCRIPCIÓN PARA DESTINOS 00"/>
    <n v="10000"/>
    <n v="10000"/>
    <n v="12521.04"/>
    <n v="9737.0400000000009"/>
    <n v="1456.96"/>
    <n v="1456.96"/>
    <n v="0"/>
    <n v="-2521.0400000000009"/>
    <n v="0"/>
    <n v="0"/>
    <n v="2521.0400000000009"/>
    <x v="253"/>
    <n v="0"/>
    <n v="0"/>
    <n v="0"/>
    <n v="0"/>
    <n v="0"/>
  </r>
  <r>
    <s v="1.1-00-2109_21742023_21222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0"/>
    <x v="0"/>
    <x v="0"/>
    <x v="1"/>
    <x v="1"/>
    <n v="0"/>
    <s v="SIN DESCRIPCIÓN PARA DESTINOS 00"/>
    <n v="79970"/>
    <n v="0"/>
    <n v="76000"/>
    <n v="76000"/>
    <n v="0"/>
    <n v="0"/>
    <n v="0"/>
    <n v="3970"/>
    <n v="0"/>
    <n v="0"/>
    <n v="0"/>
    <x v="254"/>
    <n v="0"/>
    <n v="79970"/>
    <n v="0"/>
    <n v="0"/>
    <n v="79970"/>
  </r>
  <r>
    <s v="1.1-00-2109_21742023_21235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0"/>
    <x v="0"/>
    <x v="0"/>
    <x v="127"/>
    <x v="127"/>
    <n v="0"/>
    <s v="SIN DESCRIPCIÓN PARA DESTINOS 00"/>
    <n v="438571.03"/>
    <n v="400000"/>
    <n v="437353.03"/>
    <n v="437353.03"/>
    <n v="380049.03"/>
    <n v="380049.03"/>
    <n v="182613.92"/>
    <n v="1218"/>
    <n v="0"/>
    <n v="0"/>
    <n v="0"/>
    <x v="255"/>
    <n v="0"/>
    <n v="38571.03"/>
    <n v="0"/>
    <n v="0"/>
    <n v="38571.03"/>
  </r>
  <r>
    <s v="1.1-00-2109_21742023_21239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0"/>
    <x v="0"/>
    <x v="0"/>
    <x v="128"/>
    <x v="128"/>
    <n v="0"/>
    <s v="SIN DESCRIPCIÓN PARA DESTINOS 00"/>
    <n v="500000"/>
    <n v="500000"/>
    <n v="497200"/>
    <n v="497200"/>
    <n v="248600"/>
    <n v="248600"/>
    <n v="0"/>
    <n v="2800"/>
    <n v="0"/>
    <n v="0"/>
    <n v="0"/>
    <x v="98"/>
    <n v="0"/>
    <n v="0"/>
    <n v="0"/>
    <n v="0"/>
    <n v="0"/>
  </r>
  <r>
    <s v="1.1-00-2109_21742023_21249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0"/>
    <x v="0"/>
    <x v="0"/>
    <x v="15"/>
    <x v="15"/>
    <n v="0"/>
    <s v="SIN DESCRIPCIÓN PARA DESTINOS 00"/>
    <n v="49416"/>
    <n v="0"/>
    <n v="45704"/>
    <n v="45704"/>
    <n v="0"/>
    <n v="0"/>
    <n v="0"/>
    <n v="3712"/>
    <n v="0"/>
    <n v="0"/>
    <n v="0"/>
    <x v="256"/>
    <n v="0"/>
    <n v="49416"/>
    <n v="0"/>
    <n v="0"/>
    <n v="49416"/>
  </r>
  <r>
    <s v="1.1-00-2109_21742023_21271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0"/>
    <x v="0"/>
    <x v="0"/>
    <x v="49"/>
    <x v="49"/>
    <n v="0"/>
    <s v="SIN DESCRIPCIÓN PARA DESTINOS 00"/>
    <n v="21543.52"/>
    <n v="0"/>
    <n v="21543.52"/>
    <n v="21543.52"/>
    <n v="0"/>
    <n v="0"/>
    <n v="0"/>
    <n v="0"/>
    <n v="0"/>
    <n v="0"/>
    <n v="0"/>
    <x v="257"/>
    <n v="0"/>
    <n v="21543.52"/>
    <n v="0"/>
    <n v="0"/>
    <n v="21543.52"/>
  </r>
  <r>
    <s v="1.1-00-2109_21742023_21515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1"/>
    <x v="2"/>
    <x v="2"/>
    <x v="50"/>
    <x v="50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9_21742023_21521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1"/>
    <x v="2"/>
    <x v="2"/>
    <x v="95"/>
    <x v="95"/>
    <n v="0"/>
    <s v="SIN DESCRIPCIÓN PARA DESTINOS 00"/>
    <n v="0"/>
    <n v="0"/>
    <n v="0"/>
    <n v="0"/>
    <n v="0"/>
    <n v="0"/>
    <n v="0"/>
    <n v="0"/>
    <n v="0"/>
    <n v="0"/>
    <n v="0"/>
    <x v="39"/>
    <n v="0"/>
    <n v="0"/>
    <n v="0"/>
    <n v="0"/>
    <n v="0"/>
  </r>
  <r>
    <s v="1.1-00-2109_21742023_21523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1"/>
    <x v="2"/>
    <x v="2"/>
    <x v="110"/>
    <x v="110"/>
    <n v="0"/>
    <s v="SIN DESCRIPCIÓN PARA DESTINOS 00"/>
    <n v="37468"/>
    <n v="0"/>
    <n v="37468"/>
    <n v="0"/>
    <n v="0"/>
    <n v="0"/>
    <n v="0"/>
    <n v="0"/>
    <n v="0"/>
    <n v="0"/>
    <n v="0"/>
    <x v="258"/>
    <n v="0"/>
    <n v="37468"/>
    <n v="0"/>
    <n v="0"/>
    <n v="37468"/>
  </r>
  <r>
    <s v="1.1-00-2109_21742023_2156110"/>
    <s v="1.1-00-21"/>
    <s v="RECURSOS FISCALES 2021"/>
    <s v="3.1.1"/>
    <s v="ASUNTOS ECONÓMICOS Y COMERCIALES EN GENERAL"/>
    <s v="E"/>
    <s v="09_21"/>
    <x v="9"/>
    <n v="7"/>
    <x v="5"/>
    <s v="023_21"/>
    <x v="30"/>
    <n v="42"/>
    <x v="47"/>
    <x v="1"/>
    <x v="2"/>
    <x v="2"/>
    <x v="44"/>
    <x v="44"/>
    <n v="0"/>
    <s v="SIN DESCRIPCIÓN PARA DESTINOS 00"/>
    <n v="18444"/>
    <n v="0"/>
    <n v="14529"/>
    <n v="14529"/>
    <n v="14529"/>
    <n v="0"/>
    <n v="0"/>
    <n v="3915"/>
    <n v="0"/>
    <n v="0"/>
    <n v="0"/>
    <x v="259"/>
    <n v="0"/>
    <n v="18444"/>
    <n v="0"/>
    <n v="0"/>
    <n v="18444"/>
  </r>
  <r>
    <s v="1.1-00-2109_21743023_2132610"/>
    <s v="1.1-00-21"/>
    <s v="RECURSOS FISCALES 2021"/>
    <s v="3.1.1"/>
    <s v="ASUNTOS ECONÓMICOS Y COMERCIALES EN GENERAL"/>
    <s v="E"/>
    <s v="09_21"/>
    <x v="9"/>
    <n v="7"/>
    <x v="5"/>
    <s v="023_21"/>
    <x v="30"/>
    <n v="43"/>
    <x v="55"/>
    <x v="0"/>
    <x v="1"/>
    <x v="1"/>
    <x v="41"/>
    <x v="41"/>
    <n v="0"/>
    <s v="SIN DESCRIPCIÓN PARA DESTINOS 00"/>
    <n v="550000"/>
    <n v="550000"/>
    <n v="478065"/>
    <n v="478065"/>
    <n v="248593.8"/>
    <n v="248593.8"/>
    <n v="248593.8"/>
    <n v="71935"/>
    <n v="0"/>
    <n v="0"/>
    <n v="0"/>
    <x v="260"/>
    <n v="0"/>
    <n v="0"/>
    <n v="0"/>
    <n v="0"/>
    <n v="0"/>
  </r>
  <r>
    <s v="1.1-00-2109_21743023_2132611"/>
    <s v="1.1-00-21"/>
    <s v="RECURSOS FISCALES 2021"/>
    <s v="3.1.1"/>
    <s v="ASUNTOS ECONÓMICOS Y COMERCIALES EN GENERAL"/>
    <s v="E"/>
    <s v="09_21"/>
    <x v="9"/>
    <n v="7"/>
    <x v="5"/>
    <s v="023_21"/>
    <x v="30"/>
    <n v="43"/>
    <x v="55"/>
    <x v="0"/>
    <x v="1"/>
    <x v="1"/>
    <x v="41"/>
    <x v="41"/>
    <n v="1"/>
    <s v="LIMPIEZA DE MINAS DE BASALTO"/>
    <n v="500000"/>
    <n v="0"/>
    <n v="479500"/>
    <n v="479500"/>
    <n v="479500"/>
    <n v="479500"/>
    <n v="479500"/>
    <n v="20500"/>
    <n v="0"/>
    <n v="0"/>
    <n v="0"/>
    <x v="98"/>
    <n v="0"/>
    <n v="500000"/>
    <n v="0"/>
    <n v="0"/>
    <n v="500000"/>
  </r>
  <r>
    <s v="1.1-00-2109_21743023_2138210"/>
    <s v="1.1-00-21"/>
    <s v="RECURSOS FISCALES 2021"/>
    <s v="3.1.1"/>
    <s v="ASUNTOS ECONÓMICOS Y COMERCIALES EN GENERAL"/>
    <s v="E"/>
    <s v="09_21"/>
    <x v="9"/>
    <n v="7"/>
    <x v="5"/>
    <s v="023_21"/>
    <x v="30"/>
    <n v="43"/>
    <x v="55"/>
    <x v="0"/>
    <x v="1"/>
    <x v="1"/>
    <x v="25"/>
    <x v="25"/>
    <n v="0"/>
    <s v="SIN DESCRIPCIÓN PARA DESTINOS 00"/>
    <n v="537120"/>
    <n v="1500000"/>
    <n v="37120"/>
    <n v="37120"/>
    <n v="37120"/>
    <n v="37120"/>
    <n v="37120"/>
    <n v="500000"/>
    <n v="0"/>
    <n v="0"/>
    <n v="0"/>
    <x v="261"/>
    <n v="0"/>
    <n v="0"/>
    <n v="0"/>
    <n v="962880"/>
    <n v="-962880"/>
  </r>
  <r>
    <s v="1.1-00-2109_21743023_2139220"/>
    <s v="1.1-00-21"/>
    <s v="RECURSOS FISCALES 2021"/>
    <s v="3.1.1"/>
    <s v="ASUNTOS ECONÓMICOS Y COMERCIALES EN GENERAL"/>
    <s v="E"/>
    <s v="09_21"/>
    <x v="9"/>
    <n v="7"/>
    <x v="5"/>
    <s v="023_21"/>
    <x v="30"/>
    <n v="43"/>
    <x v="55"/>
    <x v="0"/>
    <x v="1"/>
    <x v="1"/>
    <x v="89"/>
    <x v="89"/>
    <n v="0"/>
    <s v="SIN DESCRIPCIÓN PARA DESTINOS 00"/>
    <n v="22800"/>
    <n v="0"/>
    <n v="0"/>
    <n v="0"/>
    <n v="0"/>
    <n v="0"/>
    <n v="0"/>
    <n v="22800"/>
    <n v="0"/>
    <n v="0"/>
    <n v="0"/>
    <x v="262"/>
    <n v="0"/>
    <n v="22800"/>
    <n v="0"/>
    <n v="0"/>
    <n v="22800"/>
  </r>
  <r>
    <s v="1.1-00-2116_21956034_2142110"/>
    <s v="1.1-00-21"/>
    <s v="RECURSOS FISCALES 2021"/>
    <s v="2.4.1"/>
    <s v="DEPORTE Y RECREACIÓN"/>
    <s v="F"/>
    <s v="16_21"/>
    <x v="16"/>
    <n v="9"/>
    <x v="3"/>
    <s v="034_21"/>
    <x v="36"/>
    <n v="56"/>
    <x v="56"/>
    <x v="0"/>
    <x v="3"/>
    <x v="3"/>
    <x v="6"/>
    <x v="6"/>
    <n v="0"/>
    <s v="SIN DESCRIPCIÓN PARA DESTINOS 00"/>
    <n v="15000000"/>
    <n v="15000000"/>
    <n v="9718867.1099999994"/>
    <n v="9718867.1099999994"/>
    <n v="9718867.1099999994"/>
    <n v="9718867.1099999994"/>
    <n v="9718867.1099999994"/>
    <n v="5281132.8900000006"/>
    <n v="0"/>
    <n v="0"/>
    <n v="0"/>
    <x v="263"/>
    <n v="0"/>
    <n v="0"/>
    <n v="0"/>
    <n v="0"/>
    <n v="0"/>
  </r>
  <r>
    <s v="2.6-05-2108_21341022_2151111"/>
    <s v="2.6-05-21"/>
    <s v="ESTRATEGIA ALE 2021 (APORTACIÓN ESTATAL)"/>
    <s v="1.7.1"/>
    <s v="POLICÍA"/>
    <s v="R"/>
    <s v="08_21"/>
    <x v="13"/>
    <n v="3"/>
    <x v="8"/>
    <s v="022_21"/>
    <x v="21"/>
    <n v="41"/>
    <x v="30"/>
    <x v="1"/>
    <x v="2"/>
    <x v="2"/>
    <x v="26"/>
    <x v="26"/>
    <n v="1"/>
    <s v="ESTRATEGIA ALE 2021"/>
    <n v="0"/>
    <n v="0"/>
    <n v="5000"/>
    <n v="0"/>
    <n v="0"/>
    <n v="0"/>
    <n v="0"/>
    <n v="-5000"/>
    <n v="0"/>
    <n v="0"/>
    <n v="5000"/>
    <x v="35"/>
    <n v="0"/>
    <n v="0"/>
    <n v="0"/>
    <n v="0"/>
    <n v="0"/>
  </r>
  <r>
    <s v="2.6-06-2004_21819011_2139210"/>
    <s v="2.6-06-20"/>
    <s v="PROGRAMA BARRIOS DE PAZ 2020 (APORTACIÓN ESTATAL)"/>
    <s v="1.3.4"/>
    <s v="FUNCIÓN PÚBLICA"/>
    <s v="M"/>
    <s v="04_21"/>
    <x v="14"/>
    <n v="8"/>
    <x v="0"/>
    <s v="011_21"/>
    <x v="22"/>
    <n v="19"/>
    <x v="36"/>
    <x v="0"/>
    <x v="1"/>
    <x v="1"/>
    <x v="72"/>
    <x v="72"/>
    <n v="0"/>
    <s v="SIN DESCRIPCIÓN PARA DESTINOS 00"/>
    <n v="38748.67"/>
    <n v="0"/>
    <n v="38748.82"/>
    <n v="38748.82"/>
    <n v="38748.82"/>
    <n v="38748.82"/>
    <n v="38748.82"/>
    <n v="-0.15000000000145519"/>
    <n v="0"/>
    <n v="0"/>
    <n v="0.15000000000145519"/>
    <x v="264"/>
    <n v="38748.67"/>
    <n v="0"/>
    <n v="0"/>
    <n v="0"/>
    <n v="38748.67"/>
  </r>
  <r>
    <s v="1.1-00-2117_21557035_2124710"/>
    <s v="1.1-00-21"/>
    <s v="RECURSOS FISCALES 2021"/>
    <s v="2.2.7"/>
    <s v="DESARROLLO REGIONAL"/>
    <s v="R"/>
    <s v="17_21"/>
    <x v="8"/>
    <n v="5"/>
    <x v="4"/>
    <s v="035_21"/>
    <x v="18"/>
    <n v="57"/>
    <x v="8"/>
    <x v="0"/>
    <x v="0"/>
    <x v="0"/>
    <x v="32"/>
    <x v="32"/>
    <n v="0"/>
    <s v="SIN DESCRIPCIÓN PARA DESTINOS 00"/>
    <n v="38972.14"/>
    <n v="0"/>
    <n v="40232.129999999997"/>
    <n v="0"/>
    <n v="0"/>
    <n v="0"/>
    <n v="0"/>
    <n v="-1259.989999999998"/>
    <n v="0"/>
    <n v="0"/>
    <n v="1259.989999999998"/>
    <x v="265"/>
    <n v="0"/>
    <n v="38972.14"/>
    <n v="0"/>
    <n v="0"/>
    <n v="38972.14"/>
  </r>
  <r>
    <s v="2.6-06-2102_21110007_2153211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129"/>
    <x v="129"/>
    <n v="1"/>
    <s v="CECOVIM - BDP"/>
    <n v="0"/>
    <n v="0"/>
    <n v="0"/>
    <n v="0"/>
    <n v="0"/>
    <n v="0"/>
    <n v="0"/>
    <n v="0"/>
    <n v="0"/>
    <n v="0"/>
    <n v="4130"/>
    <x v="266"/>
    <n v="0"/>
    <n v="0"/>
    <n v="0"/>
    <n v="0"/>
    <n v="0"/>
  </r>
  <r>
    <s v="2.6-06-2102_21110007_2153213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129"/>
    <x v="129"/>
    <n v="3"/>
    <s v="EDUCANDO PARA LA IGUALDAD - BDP"/>
    <n v="0"/>
    <n v="0"/>
    <n v="0"/>
    <n v="0"/>
    <n v="0"/>
    <n v="0"/>
    <n v="0"/>
    <n v="0"/>
    <n v="0"/>
    <n v="0"/>
    <n v="2130"/>
    <x v="267"/>
    <n v="0"/>
    <n v="0"/>
    <n v="0"/>
    <n v="0"/>
    <n v="0"/>
  </r>
  <r>
    <s v="2.6-06-2102_21110007_2153212"/>
    <s v="2.6-06-21"/>
    <s v="BARRIOS DE PAZ 2021 (APORTACIÓN ESTATAL)"/>
    <s v="1.3.4"/>
    <s v="FUNCIÓN PÚBLICA"/>
    <s v="O"/>
    <s v="02_21"/>
    <x v="11"/>
    <n v="1"/>
    <x v="2"/>
    <s v="007_21"/>
    <x v="26"/>
    <n v="10"/>
    <x v="42"/>
    <x v="1"/>
    <x v="2"/>
    <x v="2"/>
    <x v="129"/>
    <x v="129"/>
    <n v="2"/>
    <s v="NOS MOVEMOS SEGURAS - BDP"/>
    <n v="0"/>
    <n v="0"/>
    <n v="0"/>
    <n v="0"/>
    <n v="0"/>
    <n v="0"/>
    <n v="0"/>
    <n v="0"/>
    <n v="0"/>
    <n v="0"/>
    <n v="4130"/>
    <x v="266"/>
    <n v="0"/>
    <n v="0"/>
    <n v="0"/>
    <n v="0"/>
    <n v="0"/>
  </r>
  <r>
    <s v="1.1-00-2108_21340022_2131810"/>
    <s v="1.1-00-21"/>
    <s v="RECURSOS FISCALES 2021"/>
    <s v="1.7.1"/>
    <s v="POLICÍA"/>
    <s v="R"/>
    <s v="08_21"/>
    <x v="13"/>
    <n v="3"/>
    <x v="8"/>
    <s v="022_21"/>
    <x v="21"/>
    <n v="40"/>
    <x v="57"/>
    <x v="0"/>
    <x v="1"/>
    <x v="1"/>
    <x v="54"/>
    <x v="54"/>
    <n v="0"/>
    <s v="SIN DESCRIPCIÓN PARA DESTINOS 00"/>
    <n v="10000"/>
    <n v="10000"/>
    <n v="3090"/>
    <n v="3090"/>
    <n v="0"/>
    <n v="0"/>
    <n v="0"/>
    <n v="6910"/>
    <n v="0"/>
    <n v="0"/>
    <n v="0"/>
    <x v="26"/>
    <n v="0"/>
    <n v="0"/>
    <n v="0"/>
    <n v="0"/>
    <n v="0"/>
  </r>
  <r>
    <s v="1.1-00-2108_21340022_2133910"/>
    <s v="1.1-00-21"/>
    <s v="RECURSOS FISCALES 2021"/>
    <s v="1.7.1"/>
    <s v="POLICÍA"/>
    <s v="R"/>
    <s v="08_21"/>
    <x v="13"/>
    <n v="3"/>
    <x v="8"/>
    <s v="022_21"/>
    <x v="21"/>
    <n v="40"/>
    <x v="57"/>
    <x v="0"/>
    <x v="1"/>
    <x v="1"/>
    <x v="17"/>
    <x v="17"/>
    <n v="0"/>
    <s v="SIN DESCRIPCIÓN PARA DESTINOS 00"/>
    <n v="149497.53"/>
    <n v="0"/>
    <n v="149497.53"/>
    <n v="149497.53"/>
    <n v="149497.53"/>
    <n v="149497.53"/>
    <n v="149497.53"/>
    <n v="0"/>
    <n v="0"/>
    <n v="0"/>
    <n v="0"/>
    <x v="268"/>
    <n v="0"/>
    <n v="149497.53"/>
    <n v="0"/>
    <n v="0"/>
    <n v="149497.53"/>
  </r>
  <r>
    <s v="1.1-00-2108_21340022_2137110"/>
    <s v="1.1-00-21"/>
    <s v="RECURSOS FISCALES 2021"/>
    <s v="1.7.1"/>
    <s v="POLICÍA"/>
    <s v="R"/>
    <s v="08_21"/>
    <x v="13"/>
    <n v="3"/>
    <x v="8"/>
    <s v="022_21"/>
    <x v="21"/>
    <n v="40"/>
    <x v="57"/>
    <x v="0"/>
    <x v="1"/>
    <x v="1"/>
    <x v="7"/>
    <x v="7"/>
    <n v="0"/>
    <s v="SIN DESCRIPCIÓN PARA DESTINOS 00"/>
    <n v="25000"/>
    <n v="25000"/>
    <n v="0"/>
    <n v="0"/>
    <n v="0"/>
    <n v="0"/>
    <n v="0"/>
    <n v="25000"/>
    <n v="0"/>
    <n v="0"/>
    <n v="0"/>
    <x v="156"/>
    <n v="0"/>
    <n v="0"/>
    <n v="0"/>
    <n v="0"/>
    <n v="0"/>
  </r>
  <r>
    <s v="1.1-00-2108_21340022_2137510"/>
    <s v="1.1-00-21"/>
    <s v="RECURSOS FISCALES 2021"/>
    <s v="1.7.1"/>
    <s v="POLICÍA"/>
    <s v="R"/>
    <s v="08_21"/>
    <x v="13"/>
    <n v="3"/>
    <x v="8"/>
    <s v="022_21"/>
    <x v="21"/>
    <n v="40"/>
    <x v="57"/>
    <x v="0"/>
    <x v="1"/>
    <x v="1"/>
    <x v="8"/>
    <x v="8"/>
    <n v="0"/>
    <s v="SIN DESCRIPCIÓN PARA DESTINOS 00"/>
    <n v="25000"/>
    <n v="25000"/>
    <n v="0"/>
    <n v="0"/>
    <n v="0"/>
    <n v="0"/>
    <n v="0"/>
    <n v="25000"/>
    <n v="0"/>
    <n v="0"/>
    <n v="0"/>
    <x v="156"/>
    <n v="0"/>
    <n v="0"/>
    <n v="0"/>
    <n v="0"/>
    <n v="0"/>
  </r>
  <r>
    <s v="1.1-00-2108_21341022_2122110"/>
    <s v="1.1-00-21"/>
    <s v="RECURSOS FISCALES 2021"/>
    <s v="1.7.1"/>
    <s v="POLICÍA"/>
    <s v="R"/>
    <s v="08_21"/>
    <x v="13"/>
    <n v="3"/>
    <x v="8"/>
    <s v="022_21"/>
    <x v="21"/>
    <n v="41"/>
    <x v="30"/>
    <x v="0"/>
    <x v="0"/>
    <x v="0"/>
    <x v="30"/>
    <x v="30"/>
    <n v="0"/>
    <s v="SIN DESCRIPCIÓN PARA DESTINOS 00"/>
    <n v="250000"/>
    <n v="250000"/>
    <n v="164159.72"/>
    <n v="164159.72"/>
    <n v="101625.28"/>
    <n v="101625.28"/>
    <n v="101625.28"/>
    <n v="85840.28"/>
    <n v="0"/>
    <n v="0"/>
    <n v="0"/>
    <x v="269"/>
    <n v="0"/>
    <n v="0"/>
    <n v="0"/>
    <n v="0"/>
    <n v="0"/>
  </r>
  <r>
    <s v="1.1-00-2108_21341022_2127110"/>
    <s v="1.1-00-21"/>
    <s v="RECURSOS FISCALES 2021"/>
    <s v="1.7.1"/>
    <s v="POLICÍA"/>
    <s v="R"/>
    <s v="08_21"/>
    <x v="13"/>
    <n v="3"/>
    <x v="8"/>
    <s v="022_21"/>
    <x v="21"/>
    <n v="41"/>
    <x v="30"/>
    <x v="0"/>
    <x v="0"/>
    <x v="0"/>
    <x v="49"/>
    <x v="49"/>
    <n v="0"/>
    <s v="SIN DESCRIPCIÓN PARA DESTINOS 00"/>
    <n v="1553253"/>
    <n v="3000000"/>
    <n v="906134"/>
    <n v="906134"/>
    <n v="250502"/>
    <n v="201492"/>
    <n v="0"/>
    <n v="647119"/>
    <n v="0"/>
    <n v="0"/>
    <n v="0"/>
    <x v="270"/>
    <n v="0"/>
    <n v="0"/>
    <n v="0"/>
    <n v="1446747"/>
    <n v="-1446747"/>
  </r>
  <r>
    <s v="1.1-00-2108_21341022_2128210"/>
    <s v="1.1-00-21"/>
    <s v="RECURSOS FISCALES 2021"/>
    <s v="1.7.1"/>
    <s v="POLICÍA"/>
    <s v="R"/>
    <s v="08_21"/>
    <x v="13"/>
    <n v="3"/>
    <x v="8"/>
    <s v="022_21"/>
    <x v="21"/>
    <n v="41"/>
    <x v="30"/>
    <x v="0"/>
    <x v="0"/>
    <x v="0"/>
    <x v="130"/>
    <x v="130"/>
    <n v="0"/>
    <s v="SIN DESCRIPCIÓN PARA DESTINOS 00"/>
    <n v="25671"/>
    <n v="0"/>
    <n v="25671"/>
    <n v="25671"/>
    <n v="19720"/>
    <n v="19720"/>
    <n v="19720"/>
    <n v="0"/>
    <n v="0"/>
    <n v="0"/>
    <n v="0"/>
    <x v="271"/>
    <n v="0"/>
    <n v="25671"/>
    <n v="0"/>
    <n v="0"/>
    <n v="25671"/>
  </r>
  <r>
    <s v="1.1-00-2108_21341022_2128310"/>
    <s v="1.1-00-21"/>
    <s v="RECURSOS FISCALES 2021"/>
    <s v="1.7.1"/>
    <s v="POLICÍA"/>
    <s v="R"/>
    <s v="08_21"/>
    <x v="13"/>
    <n v="3"/>
    <x v="8"/>
    <s v="022_21"/>
    <x v="21"/>
    <n v="41"/>
    <x v="30"/>
    <x v="0"/>
    <x v="0"/>
    <x v="0"/>
    <x v="131"/>
    <x v="131"/>
    <n v="0"/>
    <s v="SIN DESCRIPCIÓN PARA DESTINOS 00"/>
    <n v="3421076"/>
    <n v="2000000"/>
    <n v="3050711.03"/>
    <n v="3027339"/>
    <n v="3001500"/>
    <n v="1962720"/>
    <n v="1962720"/>
    <n v="370364.9700000002"/>
    <n v="0"/>
    <n v="0"/>
    <n v="0"/>
    <x v="272"/>
    <n v="0"/>
    <n v="1440796"/>
    <n v="0"/>
    <n v="19720"/>
    <n v="1421076"/>
  </r>
  <r>
    <s v="1.1-00-2108_21341022_2133410"/>
    <s v="1.1-00-21"/>
    <s v="RECURSOS FISCALES 2021"/>
    <s v="1.7.1"/>
    <s v="POLICÍA"/>
    <s v="R"/>
    <s v="08_21"/>
    <x v="13"/>
    <n v="3"/>
    <x v="8"/>
    <s v="022_21"/>
    <x v="21"/>
    <n v="41"/>
    <x v="30"/>
    <x v="0"/>
    <x v="1"/>
    <x v="1"/>
    <x v="104"/>
    <x v="104"/>
    <n v="0"/>
    <s v="SIN DESCRIPCIÓN PARA DESTINOS 00"/>
    <n v="3200502.47"/>
    <n v="5000000"/>
    <n v="0"/>
    <n v="0"/>
    <n v="0"/>
    <n v="0"/>
    <n v="0"/>
    <n v="3200502.47"/>
    <n v="0"/>
    <n v="0"/>
    <n v="0"/>
    <x v="273"/>
    <n v="0"/>
    <n v="0"/>
    <n v="0"/>
    <n v="1799497.53"/>
    <n v="-1799497.53"/>
  </r>
  <r>
    <s v="1.1-00-2108_21341022_2133910"/>
    <s v="1.1-00-21"/>
    <s v="RECURSOS FISCALES 2021"/>
    <s v="1.7.1"/>
    <s v="POLICÍA"/>
    <s v="R"/>
    <s v="08_21"/>
    <x v="13"/>
    <n v="3"/>
    <x v="8"/>
    <s v="022_21"/>
    <x v="21"/>
    <n v="41"/>
    <x v="30"/>
    <x v="0"/>
    <x v="1"/>
    <x v="1"/>
    <x v="17"/>
    <x v="17"/>
    <n v="0"/>
    <s v="SIN DESCRIPCIÓN PARA DESTINOS 00"/>
    <n v="1250000"/>
    <n v="0"/>
    <n v="0"/>
    <n v="0"/>
    <n v="0"/>
    <n v="0"/>
    <n v="0"/>
    <n v="1250000"/>
    <n v="0"/>
    <n v="0"/>
    <n v="0"/>
    <x v="274"/>
    <n v="0"/>
    <n v="1250000"/>
    <n v="0"/>
    <n v="0"/>
    <n v="1250000"/>
  </r>
  <r>
    <s v="1.1-00-2108_21341022_2139620"/>
    <s v="1.1-00-21"/>
    <s v="RECURSOS FISCALES 2021"/>
    <s v="1.7.1"/>
    <s v="POLICÍA"/>
    <s v="R"/>
    <s v="08_21"/>
    <x v="13"/>
    <n v="3"/>
    <x v="8"/>
    <s v="022_21"/>
    <x v="21"/>
    <n v="41"/>
    <x v="30"/>
    <x v="0"/>
    <x v="1"/>
    <x v="1"/>
    <x v="109"/>
    <x v="109"/>
    <n v="0"/>
    <s v="SIN DESCRIPCIÓN PARA DESTINOS 00"/>
    <n v="120000"/>
    <n v="120000"/>
    <n v="16854"/>
    <n v="16854"/>
    <n v="0"/>
    <n v="0"/>
    <n v="0"/>
    <n v="103146"/>
    <n v="0"/>
    <n v="0"/>
    <n v="0"/>
    <x v="200"/>
    <n v="0"/>
    <n v="0"/>
    <n v="0"/>
    <n v="0"/>
    <n v="0"/>
  </r>
  <r>
    <s v="1.1-00-2108_21341022_2144110"/>
    <s v="1.1-00-21"/>
    <s v="RECURSOS FISCALES 2021"/>
    <s v="1.7.1"/>
    <s v="POLICÍA"/>
    <s v="R"/>
    <s v="08_21"/>
    <x v="13"/>
    <n v="3"/>
    <x v="8"/>
    <s v="022_21"/>
    <x v="21"/>
    <n v="41"/>
    <x v="30"/>
    <x v="0"/>
    <x v="3"/>
    <x v="3"/>
    <x v="9"/>
    <x v="9"/>
    <n v="0"/>
    <s v="SIN DESCRIPCIÓN PARA DESTINOS 00"/>
    <n v="3000000"/>
    <n v="3000000"/>
    <n v="0"/>
    <n v="0"/>
    <n v="0"/>
    <n v="0"/>
    <n v="0"/>
    <n v="3000000"/>
    <n v="0"/>
    <n v="0"/>
    <n v="0"/>
    <x v="52"/>
    <n v="0"/>
    <n v="0"/>
    <n v="0"/>
    <n v="0"/>
    <n v="0"/>
  </r>
  <r>
    <s v="1.1-00-2108_21340022_2139610"/>
    <s v="1.1-00-21"/>
    <s v="RECURSOS FISCALES 2021"/>
    <s v="1.7.1"/>
    <s v="POLICÍA"/>
    <s v="R"/>
    <s v="08_21"/>
    <x v="13"/>
    <n v="3"/>
    <x v="8"/>
    <s v="022_21"/>
    <x v="21"/>
    <n v="40"/>
    <x v="57"/>
    <x v="0"/>
    <x v="1"/>
    <x v="1"/>
    <x v="132"/>
    <x v="132"/>
    <n v="0"/>
    <s v="SIN DESCRIPCIÓN PARA DESTINOS 00"/>
    <n v="0"/>
    <n v="0"/>
    <n v="0"/>
    <n v="0"/>
    <n v="0"/>
    <n v="0"/>
    <n v="0"/>
    <n v="0"/>
    <n v="0"/>
    <n v="0"/>
    <n v="40000"/>
    <x v="44"/>
    <n v="0"/>
    <n v="0"/>
    <n v="0"/>
    <n v="0"/>
    <n v="0"/>
  </r>
  <r>
    <s v="1.1-00-2114_21854032_2142110"/>
    <s v="1.1-00-21"/>
    <s v="RECURSOS FISCALES 2021"/>
    <s v="1.3.4"/>
    <s v="FUNCIÓN PÚBLICA"/>
    <s v="R"/>
    <s v="14_21"/>
    <x v="17"/>
    <n v="8"/>
    <x v="0"/>
    <s v="032_21"/>
    <x v="37"/>
    <n v="54"/>
    <x v="58"/>
    <x v="0"/>
    <x v="3"/>
    <x v="3"/>
    <x v="6"/>
    <x v="6"/>
    <n v="0"/>
    <s v="SIN DESCRIPCIÓN PARA DESTINOS 00"/>
    <n v="7000000"/>
    <n v="7000000"/>
    <n v="4083333.31"/>
    <n v="4083333.31"/>
    <n v="4083333.31"/>
    <n v="4083333.31"/>
    <n v="4083333.31"/>
    <n v="2916666.69"/>
    <n v="0"/>
    <n v="0"/>
    <n v="3000000"/>
    <x v="50"/>
    <n v="0"/>
    <n v="0"/>
    <n v="0"/>
    <n v="0"/>
    <n v="0"/>
  </r>
  <r>
    <m/>
    <m/>
    <m/>
    <m/>
    <m/>
    <m/>
    <m/>
    <x v="18"/>
    <m/>
    <x v="9"/>
    <m/>
    <x v="38"/>
    <m/>
    <x v="59"/>
    <x v="3"/>
    <x v="7"/>
    <x v="7"/>
    <x v="133"/>
    <x v="133"/>
    <m/>
    <m/>
    <n v="2706326154.8500009"/>
    <n v="2630315339"/>
    <m/>
    <m/>
    <m/>
    <m/>
    <m/>
    <m/>
    <n v="40759558.519999996"/>
    <n v="40759558.520000018"/>
    <n v="388760059.84249991"/>
    <x v="275"/>
    <m/>
    <m/>
    <m/>
    <m/>
    <m/>
  </r>
  <r>
    <m/>
    <m/>
    <m/>
    <m/>
    <m/>
    <m/>
    <m/>
    <x v="18"/>
    <m/>
    <x v="9"/>
    <m/>
    <x v="38"/>
    <m/>
    <x v="59"/>
    <x v="3"/>
    <x v="7"/>
    <x v="7"/>
    <x v="133"/>
    <x v="133"/>
    <m/>
    <m/>
    <m/>
    <m/>
    <m/>
    <m/>
    <m/>
    <m/>
    <m/>
    <m/>
    <m/>
    <m/>
    <m/>
    <x v="276"/>
    <m/>
    <m/>
    <m/>
    <m/>
    <m/>
  </r>
  <r>
    <m/>
    <m/>
    <m/>
    <m/>
    <m/>
    <m/>
    <m/>
    <x v="18"/>
    <m/>
    <x v="9"/>
    <m/>
    <x v="38"/>
    <m/>
    <x v="59"/>
    <x v="3"/>
    <x v="7"/>
    <x v="7"/>
    <x v="133"/>
    <x v="133"/>
    <m/>
    <m/>
    <m/>
    <m/>
    <m/>
    <m/>
    <m/>
    <m/>
    <m/>
    <m/>
    <m/>
    <m/>
    <m/>
    <x v="277"/>
    <m/>
    <m/>
    <m/>
    <m/>
    <m/>
  </r>
  <r>
    <m/>
    <m/>
    <m/>
    <m/>
    <m/>
    <m/>
    <m/>
    <x v="18"/>
    <m/>
    <x v="9"/>
    <m/>
    <x v="38"/>
    <m/>
    <x v="59"/>
    <x v="3"/>
    <x v="7"/>
    <x v="7"/>
    <x v="133"/>
    <x v="133"/>
    <m/>
    <m/>
    <m/>
    <m/>
    <m/>
    <m/>
    <m/>
    <m/>
    <m/>
    <m/>
    <m/>
    <m/>
    <m/>
    <x v="277"/>
    <m/>
    <m/>
    <m/>
    <m/>
    <m/>
  </r>
  <r>
    <m/>
    <m/>
    <m/>
    <m/>
    <m/>
    <m/>
    <m/>
    <x v="18"/>
    <m/>
    <x v="9"/>
    <m/>
    <x v="38"/>
    <m/>
    <x v="59"/>
    <x v="3"/>
    <x v="7"/>
    <x v="7"/>
    <x v="133"/>
    <x v="133"/>
    <m/>
    <m/>
    <m/>
    <m/>
    <m/>
    <m/>
    <m/>
    <m/>
    <m/>
    <m/>
    <m/>
    <m/>
    <m/>
    <x v="277"/>
    <m/>
    <m/>
    <m/>
    <m/>
    <m/>
  </r>
  <r>
    <m/>
    <m/>
    <m/>
    <m/>
    <m/>
    <m/>
    <m/>
    <x v="18"/>
    <m/>
    <x v="9"/>
    <m/>
    <x v="38"/>
    <m/>
    <x v="59"/>
    <x v="3"/>
    <x v="7"/>
    <x v="7"/>
    <x v="133"/>
    <x v="133"/>
    <m/>
    <m/>
    <m/>
    <m/>
    <m/>
    <m/>
    <m/>
    <m/>
    <m/>
    <m/>
    <m/>
    <m/>
    <m/>
    <x v="27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1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Fuente de Financiamiento">
  <location ref="A3:B29" firstHeaderRow="1" firstDataRow="1" firstDataCol="1"/>
  <pivotFields count="33">
    <pivotField showAll="0" defaultSubtotal="0"/>
    <pivotField showAll="0" defaultSubtotal="0"/>
    <pivotField axis="axisRow" showAll="0">
      <items count="26">
        <item x="7"/>
        <item x="15"/>
        <item x="3"/>
        <item x="1"/>
        <item x="6"/>
        <item x="11"/>
        <item x="9"/>
        <item n="FONDO DE FORTALECIMIENTO MUNICIPAL 2020 (FORTAMUN) INTERES" x="17"/>
        <item x="2"/>
        <item n="FONDO DE INFRAESTRUCTURA SOCIAL MUNICIPAL 2020 (FISM) INTERES" x="18"/>
        <item x="5"/>
        <item x="4"/>
        <item n="FORTASEG 2020 (APORTACIÓN FEDERAL) INTERES" x="16"/>
        <item x="13"/>
        <item x="21"/>
        <item x="20"/>
        <item x="10"/>
        <item x="24"/>
        <item n="PROGRAMA EMERGENTE DE REACTIVACIÓN ECONOMICA - CEPE (APORTACIÓN ESTATAL ) 2020 INTERES" x="22"/>
        <item x="12"/>
        <item x="8"/>
        <item x="0"/>
        <item x="14"/>
        <item x="19"/>
        <item n="SUCEDE 2020 (APORTACIÓN ESTATAL) INTERES" x="2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Total Segunda Modificación 2021" fld="32" baseField="0" baseItem="0"/>
  </dataFields>
  <formats count="9">
    <format dxfId="511">
      <pivotArea collapsedLevelsAreSubtotals="1" fieldPosition="0">
        <references count="1">
          <reference field="2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10">
      <pivotArea dataOnly="0" labelOnly="1" fieldPosition="0">
        <references count="1">
          <reference field="2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09">
      <pivotArea collapsedLevelsAreSubtotals="1" fieldPosition="0">
        <references count="1">
          <reference field="2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08">
      <pivotArea collapsedLevelsAreSubtotals="1" fieldPosition="0">
        <references count="1">
          <reference field="2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07">
      <pivotArea grandRow="1" outline="0" collapsedLevelsAreSubtotals="1" fieldPosition="0"/>
    </format>
    <format dxfId="506">
      <pivotArea field="2" type="button" dataOnly="0" labelOnly="1" outline="0" axis="axisRow" fieldPosition="0"/>
    </format>
    <format dxfId="505">
      <pivotArea dataOnly="0" labelOnly="1" outline="0" axis="axisValues" fieldPosition="0"/>
    </format>
    <format dxfId="504">
      <pivotArea grandRow="1" outline="0" collapsedLevelsAreSubtotals="1" fieldPosition="0"/>
    </format>
    <format dxfId="50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C11" firstHeaderRow="1" firstDataRow="1" firstDataCol="2"/>
  <pivotFields count="38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ítulo" axis="axisRow" compact="0" outline="0" showAll="0" defaultSubtotal="0">
      <items count="8">
        <item x="6"/>
        <item x="0"/>
        <item x="1"/>
        <item x="3"/>
        <item x="2"/>
        <item x="4"/>
        <item x="5"/>
        <item h="1" x="7"/>
      </items>
    </pivotField>
    <pivotField name="Nombre" axis="axisRow" compact="0" outline="0" showAll="0" defaultSubtotal="0">
      <items count="8">
        <item x="2"/>
        <item x="5"/>
        <item x="4"/>
        <item x="0"/>
        <item x="1"/>
        <item x="6"/>
        <item x="3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278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5"/>
    <field x="16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Items count="1">
    <i/>
  </colItems>
  <dataFields count="1">
    <dataField name="Total Segunda Modificación 2021" fld="32" baseField="16" baseItem="0"/>
  </dataFields>
  <formats count="5">
    <format dxfId="502">
      <pivotArea field="15" type="button" dataOnly="0" labelOnly="1" outline="0" axis="axisRow" fieldPosition="0"/>
    </format>
    <format dxfId="501">
      <pivotArea field="16" type="button" dataOnly="0" labelOnly="1" outline="0" axis="axisRow" fieldPosition="1"/>
    </format>
    <format dxfId="500">
      <pivotArea dataOnly="0" labelOnly="1" outline="0" axis="axisValues" fieldPosition="0"/>
    </format>
    <format dxfId="499">
      <pivotArea grandRow="1" outline="0" collapsedLevelsAreSubtotals="1" fieldPosition="0"/>
    </format>
    <format dxfId="49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Dependencia">
  <location ref="A3:B22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17"/>
        <item x="13"/>
        <item x="16"/>
        <item x="9"/>
        <item x="10"/>
        <item x="7"/>
        <item x="12"/>
        <item x="1"/>
        <item x="6"/>
        <item x="5"/>
        <item x="4"/>
        <item x="8"/>
        <item x="0"/>
        <item x="3"/>
        <item x="11"/>
        <item x="15"/>
        <item x="2"/>
        <item x="14"/>
        <item h="1"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79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  <item t="default"/>
      </items>
    </pivotField>
    <pivotField showAll="0"/>
    <pivotField showAll="0"/>
    <pivotField showAll="0"/>
    <pivotField showAll="0"/>
    <pivotField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Total Segunda Modificación 2021" fld="32" baseField="7" baseItem="0"/>
  </dataFields>
  <formats count="4">
    <format dxfId="497">
      <pivotArea field="7" type="button" dataOnly="0" labelOnly="1" outline="0" axis="axisRow" fieldPosition="0"/>
    </format>
    <format dxfId="496">
      <pivotArea dataOnly="0" labelOnly="1" outline="0" axis="axisValues" fieldPosition="0"/>
    </format>
    <format dxfId="495">
      <pivotArea grandRow="1" outline="0" collapsedLevelsAreSubtotals="1" fieldPosition="0"/>
    </format>
    <format dxfId="49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1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Fuente de Financiamiento">
  <location ref="A3:B27" firstHeaderRow="1" firstDataRow="1" firstDataCol="1"/>
  <pivotFields count="38">
    <pivotField showAll="0" defaultSubtotal="0"/>
    <pivotField showAll="0" defaultSubtotal="0"/>
    <pivotField axis="axisRow" showAll="0">
      <items count="26">
        <item x="7"/>
        <item x="15"/>
        <item x="3"/>
        <item x="1"/>
        <item h="1" x="6"/>
        <item x="11"/>
        <item x="9"/>
        <item x="17"/>
        <item x="2"/>
        <item x="18"/>
        <item x="5"/>
        <item x="4"/>
        <item x="16"/>
        <item x="13"/>
        <item x="21"/>
        <item x="20"/>
        <item h="1" x="10"/>
        <item x="24"/>
        <item x="22"/>
        <item x="12"/>
        <item x="8"/>
        <item x="0"/>
        <item x="14"/>
        <item x="19"/>
        <item x="2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2"/>
  </rowFields>
  <rowItems count="2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Total Segunda Modificación 2021" fld="32" baseField="0" baseItem="0"/>
  </dataFields>
  <formats count="11">
    <format dxfId="493">
      <pivotArea field="2" type="button" dataOnly="0" labelOnly="1" outline="0" axis="axisRow" fieldPosition="0"/>
    </format>
    <format dxfId="492">
      <pivotArea dataOnly="0" labelOnly="1" fieldPosition="0">
        <references count="1">
          <reference field="2" count="0"/>
        </references>
      </pivotArea>
    </format>
    <format dxfId="491">
      <pivotArea dataOnly="0" labelOnly="1" grandRow="1" outline="0" fieldPosition="0"/>
    </format>
    <format dxfId="490">
      <pivotArea field="2" type="button" dataOnly="0" labelOnly="1" outline="0" axis="axisRow" fieldPosition="0"/>
    </format>
    <format dxfId="489">
      <pivotArea dataOnly="0" labelOnly="1" outline="0" axis="axisValues" fieldPosition="0"/>
    </format>
    <format dxfId="488">
      <pivotArea grandRow="1" outline="0" collapsedLevelsAreSubtotals="1" fieldPosition="0"/>
    </format>
    <format dxfId="487">
      <pivotArea dataOnly="0" labelOnly="1" grandRow="1" outline="0" fieldPosition="0"/>
    </format>
    <format dxfId="486">
      <pivotArea grandRow="1" outline="0" collapsedLevelsAreSubtotals="1" fieldPosition="0"/>
    </format>
    <format dxfId="485">
      <pivotArea dataOnly="0" labelOnly="1" grandRow="1" outline="0" fieldPosition="0"/>
    </format>
    <format dxfId="484">
      <pivotArea outline="0" collapsedLevelsAreSubtotals="1" fieldPosition="0"/>
    </format>
    <format dxfId="483">
      <pivotArea collapsedLevelsAreSubtotals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3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Programas y Proyectos">
  <location ref="A3:B72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6"/>
        <item x="3"/>
        <item x="2"/>
        <item x="5"/>
        <item x="1"/>
        <item x="7"/>
        <item x="0"/>
        <item x="4"/>
        <item x="8"/>
        <item h="1" x="9"/>
        <item t="default"/>
      </items>
    </pivotField>
    <pivotField showAll="0"/>
    <pivotField showAll="0"/>
    <pivotField showAll="0"/>
    <pivotField axis="axisRow" showAll="0">
      <items count="61">
        <item x="42"/>
        <item x="56"/>
        <item x="15"/>
        <item x="47"/>
        <item x="53"/>
        <item x="54"/>
        <item x="50"/>
        <item x="21"/>
        <item x="22"/>
        <item x="9"/>
        <item x="3"/>
        <item x="28"/>
        <item x="4"/>
        <item x="58"/>
        <item x="20"/>
        <item x="0"/>
        <item x="38"/>
        <item x="57"/>
        <item x="29"/>
        <item x="43"/>
        <item x="1"/>
        <item x="51"/>
        <item x="30"/>
        <item x="16"/>
        <item x="17"/>
        <item x="55"/>
        <item x="39"/>
        <item x="13"/>
        <item x="31"/>
        <item x="8"/>
        <item x="18"/>
        <item x="12"/>
        <item x="40"/>
        <item x="5"/>
        <item x="44"/>
        <item x="35"/>
        <item x="6"/>
        <item x="37"/>
        <item x="48"/>
        <item x="34"/>
        <item x="36"/>
        <item x="33"/>
        <item x="46"/>
        <item x="23"/>
        <item x="24"/>
        <item x="49"/>
        <item x="25"/>
        <item x="26"/>
        <item x="14"/>
        <item x="41"/>
        <item x="11"/>
        <item x="27"/>
        <item x="10"/>
        <item x="52"/>
        <item x="2"/>
        <item x="32"/>
        <item x="7"/>
        <item x="45"/>
        <item x="19"/>
        <item x="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79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  <item t="default"/>
      </items>
    </pivotField>
    <pivotField showAll="0"/>
    <pivotField showAll="0"/>
    <pivotField showAll="0"/>
    <pivotField showAll="0"/>
    <pivotField showAll="0"/>
  </pivotFields>
  <rowFields count="2">
    <field x="9"/>
    <field x="13"/>
  </rowFields>
  <rowItems count="69">
    <i>
      <x/>
    </i>
    <i r="1">
      <x v="2"/>
    </i>
    <i r="1">
      <x v="23"/>
    </i>
    <i r="1">
      <x v="24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>
      <x v="1"/>
    </i>
    <i r="1">
      <x v="1"/>
    </i>
    <i r="1">
      <x v="4"/>
    </i>
    <i r="1">
      <x v="5"/>
    </i>
    <i r="1">
      <x v="6"/>
    </i>
    <i r="1">
      <x v="7"/>
    </i>
    <i r="1">
      <x v="8"/>
    </i>
    <i r="1">
      <x v="14"/>
    </i>
    <i r="1">
      <x v="30"/>
    </i>
    <i r="1">
      <x v="33"/>
    </i>
    <i r="1">
      <x v="50"/>
    </i>
    <i r="1">
      <x v="58"/>
    </i>
    <i>
      <x v="2"/>
    </i>
    <i r="1">
      <x/>
    </i>
    <i r="1">
      <x v="10"/>
    </i>
    <i r="1">
      <x v="18"/>
    </i>
    <i r="1">
      <x v="19"/>
    </i>
    <i r="1">
      <x v="21"/>
    </i>
    <i r="1">
      <x v="34"/>
    </i>
    <i r="1">
      <x v="36"/>
    </i>
    <i r="1">
      <x v="54"/>
    </i>
    <i>
      <x v="3"/>
    </i>
    <i r="1">
      <x v="3"/>
    </i>
    <i r="1">
      <x v="9"/>
    </i>
    <i r="1">
      <x v="16"/>
    </i>
    <i r="1">
      <x v="25"/>
    </i>
    <i r="1">
      <x v="26"/>
    </i>
    <i r="1">
      <x v="32"/>
    </i>
    <i>
      <x v="4"/>
    </i>
    <i r="1">
      <x v="20"/>
    </i>
    <i>
      <x v="5"/>
    </i>
    <i r="1">
      <x v="27"/>
    </i>
    <i r="1">
      <x v="31"/>
    </i>
    <i r="1">
      <x v="38"/>
    </i>
    <i>
      <x v="6"/>
    </i>
    <i r="1">
      <x v="11"/>
    </i>
    <i r="1">
      <x v="12"/>
    </i>
    <i r="1">
      <x v="13"/>
    </i>
    <i r="1">
      <x v="15"/>
    </i>
    <i r="1">
      <x v="28"/>
    </i>
    <i r="1">
      <x v="35"/>
    </i>
    <i r="1">
      <x v="37"/>
    </i>
    <i r="1">
      <x v="40"/>
    </i>
    <i r="1">
      <x v="41"/>
    </i>
    <i r="1">
      <x v="49"/>
    </i>
    <i r="1">
      <x v="53"/>
    </i>
    <i r="1">
      <x v="55"/>
    </i>
    <i r="1">
      <x v="57"/>
    </i>
    <i>
      <x v="7"/>
    </i>
    <i r="1">
      <x v="29"/>
    </i>
    <i r="1">
      <x v="56"/>
    </i>
    <i>
      <x v="8"/>
    </i>
    <i r="1">
      <x v="17"/>
    </i>
    <i r="1">
      <x v="22"/>
    </i>
    <i t="grand">
      <x/>
    </i>
  </rowItems>
  <colItems count="1">
    <i/>
  </colItems>
  <dataFields count="1">
    <dataField name="Total Segunda Modificación 2021" fld="32" baseField="9" baseItem="0"/>
  </dataFields>
  <formats count="9">
    <format dxfId="482">
      <pivotArea field="9" type="button" dataOnly="0" labelOnly="1" outline="0" axis="axisRow" fieldPosition="0"/>
    </format>
    <format dxfId="481">
      <pivotArea dataOnly="0" labelOnly="1" outline="0" axis="axisValues" fieldPosition="0"/>
    </format>
    <format dxfId="480">
      <pivotArea grandRow="1" outline="0" collapsedLevelsAreSubtotals="1" fieldPosition="0"/>
    </format>
    <format dxfId="479">
      <pivotArea dataOnly="0" labelOnly="1" grandRow="1" outline="0" fieldPosition="0"/>
    </format>
    <format dxfId="478">
      <pivotArea field="9" type="button" dataOnly="0" labelOnly="1" outline="0" axis="axisRow" fieldPosition="0"/>
    </format>
    <format dxfId="477">
      <pivotArea dataOnly="0" labelOnly="1" fieldPosition="0">
        <references count="1">
          <reference field="9" count="0"/>
        </references>
      </pivotArea>
    </format>
    <format dxfId="476">
      <pivotArea dataOnly="0" labelOnly="1" grandRow="1" outline="0" fieldPosition="0"/>
    </format>
    <format dxfId="475">
      <pivotArea dataOnly="0" labelOnly="1" fieldPosition="0">
        <references count="2">
          <reference field="9" count="1" selected="0">
            <x v="0"/>
          </reference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7"/>
            <x v="48"/>
            <x v="50"/>
            <x v="51"/>
            <x v="52"/>
            <x v="54"/>
            <x v="58"/>
          </reference>
        </references>
      </pivotArea>
    </format>
    <format dxfId="474">
      <pivotArea dataOnly="0" labelOnly="1" fieldPosition="0">
        <references count="2">
          <reference field="9" count="1" selected="0">
            <x v="6"/>
          </reference>
          <reference field="13" count="9">
            <x v="17"/>
            <x v="22"/>
            <x v="29"/>
            <x v="41"/>
            <x v="49"/>
            <x v="53"/>
            <x v="55"/>
            <x v="56"/>
            <x v="5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4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F302" firstHeaderRow="1" firstDataRow="1" firstDataCol="5"/>
  <pivotFields count="38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 Programa" axis="axisRow" compact="0" outline="0" showAll="0" defaultSubtotal="0">
      <items count="10">
        <item x="6"/>
        <item x="3"/>
        <item x="2"/>
        <item x="5"/>
        <item x="1"/>
        <item x="7"/>
        <item x="0"/>
        <item x="4"/>
        <item x="8"/>
        <item x="9"/>
      </items>
    </pivotField>
    <pivotField compact="0" outline="0" showAll="0" defaultSubtotal="0"/>
    <pivotField axis="axisRow" compact="0" outline="0" showAll="0" defaultSubtotal="0">
      <items count="39">
        <item x="37"/>
        <item x="21"/>
        <item x="36"/>
        <item x="30"/>
        <item x="35"/>
        <item x="24"/>
        <item x="20"/>
        <item x="34"/>
        <item x="33"/>
        <item x="32"/>
        <item x="23"/>
        <item x="31"/>
        <item x="29"/>
        <item x="0"/>
        <item x="7"/>
        <item x="28"/>
        <item x="26"/>
        <item x="25"/>
        <item x="22"/>
        <item x="19"/>
        <item x="18"/>
        <item x="12"/>
        <item x="17"/>
        <item x="16"/>
        <item x="15"/>
        <item x="14"/>
        <item x="13"/>
        <item x="11"/>
        <item x="10"/>
        <item x="9"/>
        <item x="8"/>
        <item x="27"/>
        <item x="6"/>
        <item x="5"/>
        <item x="4"/>
        <item x="3"/>
        <item x="2"/>
        <item x="1"/>
        <item h="1" x="38"/>
      </items>
    </pivotField>
    <pivotField compact="0" outline="0" showAll="0" defaultSubtotal="0"/>
    <pivotField axis="axisRow" compact="0" outline="0" showAll="0" defaultSubtotal="0">
      <items count="60">
        <item x="42"/>
        <item x="56"/>
        <item x="15"/>
        <item x="47"/>
        <item x="53"/>
        <item x="54"/>
        <item x="50"/>
        <item x="21"/>
        <item x="22"/>
        <item x="9"/>
        <item x="3"/>
        <item x="28"/>
        <item x="4"/>
        <item x="58"/>
        <item x="20"/>
        <item x="0"/>
        <item x="38"/>
        <item x="57"/>
        <item x="29"/>
        <item x="43"/>
        <item x="1"/>
        <item x="51"/>
        <item x="30"/>
        <item x="16"/>
        <item x="17"/>
        <item x="55"/>
        <item x="39"/>
        <item x="13"/>
        <item x="31"/>
        <item x="8"/>
        <item x="18"/>
        <item x="12"/>
        <item x="40"/>
        <item x="5"/>
        <item x="44"/>
        <item x="35"/>
        <item x="6"/>
        <item x="37"/>
        <item x="48"/>
        <item x="34"/>
        <item x="36"/>
        <item x="33"/>
        <item x="46"/>
        <item x="23"/>
        <item x="24"/>
        <item x="49"/>
        <item x="25"/>
        <item x="26"/>
        <item x="14"/>
        <item x="41"/>
        <item x="11"/>
        <item x="27"/>
        <item x="10"/>
        <item x="52"/>
        <item x="2"/>
        <item x="32"/>
        <item x="7"/>
        <item x="45"/>
        <item x="19"/>
        <item x="5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4">
        <item x="112"/>
        <item x="97"/>
        <item x="87"/>
        <item x="100"/>
        <item x="113"/>
        <item x="96"/>
        <item x="98"/>
        <item x="114"/>
        <item x="115"/>
        <item x="116"/>
        <item x="117"/>
        <item x="118"/>
        <item x="119"/>
        <item x="120"/>
        <item x="121"/>
        <item x="99"/>
        <item x="122"/>
        <item x="93"/>
        <item x="20"/>
        <item x="52"/>
        <item x="60"/>
        <item x="123"/>
        <item x="53"/>
        <item x="74"/>
        <item x="30"/>
        <item x="1"/>
        <item x="22"/>
        <item x="127"/>
        <item x="128"/>
        <item x="21"/>
        <item x="40"/>
        <item x="51"/>
        <item x="92"/>
        <item x="31"/>
        <item x="32"/>
        <item x="14"/>
        <item x="15"/>
        <item x="42"/>
        <item x="16"/>
        <item x="2"/>
        <item x="3"/>
        <item x="33"/>
        <item x="28"/>
        <item x="0"/>
        <item x="49"/>
        <item x="38"/>
        <item x="130"/>
        <item x="131"/>
        <item x="36"/>
        <item x="77"/>
        <item x="61"/>
        <item x="34"/>
        <item x="70"/>
        <item x="62"/>
        <item x="12"/>
        <item x="63"/>
        <item x="102"/>
        <item x="54"/>
        <item x="103"/>
        <item x="101"/>
        <item x="29"/>
        <item x="41"/>
        <item x="23"/>
        <item x="75"/>
        <item x="88"/>
        <item x="76"/>
        <item x="104"/>
        <item x="39"/>
        <item x="68"/>
        <item x="43"/>
        <item x="71"/>
        <item x="17"/>
        <item x="79"/>
        <item x="80"/>
        <item x="78"/>
        <item x="105"/>
        <item x="106"/>
        <item x="55"/>
        <item x="91"/>
        <item x="56"/>
        <item x="64"/>
        <item x="65"/>
        <item x="18"/>
        <item x="57"/>
        <item x="11"/>
        <item x="19"/>
        <item x="4"/>
        <item x="90"/>
        <item x="107"/>
        <item x="124"/>
        <item x="125"/>
        <item x="7"/>
        <item x="94"/>
        <item x="8"/>
        <item x="24"/>
        <item x="25"/>
        <item x="108"/>
        <item x="72"/>
        <item x="89"/>
        <item x="69"/>
        <item x="81"/>
        <item x="82"/>
        <item x="132"/>
        <item x="109"/>
        <item x="6"/>
        <item x="83"/>
        <item x="13"/>
        <item x="9"/>
        <item x="126"/>
        <item x="10"/>
        <item x="26"/>
        <item x="84"/>
        <item x="50"/>
        <item x="85"/>
        <item x="95"/>
        <item x="110"/>
        <item x="111"/>
        <item x="5"/>
        <item x="129"/>
        <item x="44"/>
        <item x="35"/>
        <item x="37"/>
        <item x="45"/>
        <item x="27"/>
        <item x="58"/>
        <item x="59"/>
        <item x="66"/>
        <item x="46"/>
        <item x="47"/>
        <item x="48"/>
        <item x="86"/>
        <item x="67"/>
        <item x="73"/>
        <item x="133"/>
      </items>
    </pivotField>
    <pivotField axis="axisRow" compact="0" outline="0" showAll="0" defaultSubtotal="0">
      <items count="134">
        <item x="67"/>
        <item x="119"/>
        <item x="118"/>
        <item x="120"/>
        <item x="103"/>
        <item x="29"/>
        <item x="41"/>
        <item x="101"/>
        <item x="32"/>
        <item x="126"/>
        <item x="10"/>
        <item x="9"/>
        <item x="110"/>
        <item x="40"/>
        <item x="0"/>
        <item x="91"/>
        <item x="115"/>
        <item x="56"/>
        <item x="47"/>
        <item x="48"/>
        <item x="116"/>
        <item x="117"/>
        <item x="112"/>
        <item x="90"/>
        <item x="81"/>
        <item x="109"/>
        <item x="46"/>
        <item x="86"/>
        <item x="12"/>
        <item x="50"/>
        <item x="37"/>
        <item x="5"/>
        <item x="95"/>
        <item x="93"/>
        <item x="16"/>
        <item x="33"/>
        <item x="55"/>
        <item x="24"/>
        <item x="25"/>
        <item x="98"/>
        <item x="36"/>
        <item x="45"/>
        <item x="62"/>
        <item x="87"/>
        <item x="114"/>
        <item x="122"/>
        <item x="89"/>
        <item x="121"/>
        <item x="65"/>
        <item x="18"/>
        <item x="11"/>
        <item x="64"/>
        <item x="129"/>
        <item x="73"/>
        <item x="66"/>
        <item x="51"/>
        <item x="44"/>
        <item x="35"/>
        <item x="53"/>
        <item x="31"/>
        <item x="123"/>
        <item x="14"/>
        <item x="74"/>
        <item x="52"/>
        <item x="3"/>
        <item x="20"/>
        <item x="60"/>
        <item x="130"/>
        <item x="2"/>
        <item x="26"/>
        <item x="84"/>
        <item x="99"/>
        <item x="111"/>
        <item x="23"/>
        <item x="27"/>
        <item x="132"/>
        <item x="15"/>
        <item x="85"/>
        <item x="128"/>
        <item x="28"/>
        <item x="7"/>
        <item x="94"/>
        <item x="82"/>
        <item x="131"/>
        <item x="38"/>
        <item x="96"/>
        <item x="1"/>
        <item x="30"/>
        <item x="21"/>
        <item x="42"/>
        <item x="127"/>
        <item x="77"/>
        <item x="61"/>
        <item x="34"/>
        <item x="70"/>
        <item x="72"/>
        <item x="57"/>
        <item x="113"/>
        <item x="106"/>
        <item x="105"/>
        <item x="69"/>
        <item x="125"/>
        <item x="68"/>
        <item x="104"/>
        <item x="80"/>
        <item x="76"/>
        <item x="107"/>
        <item x="88"/>
        <item x="39"/>
        <item x="4"/>
        <item x="124"/>
        <item x="19"/>
        <item x="43"/>
        <item x="78"/>
        <item x="102"/>
        <item x="71"/>
        <item x="79"/>
        <item x="108"/>
        <item x="75"/>
        <item x="54"/>
        <item x="17"/>
        <item x="59"/>
        <item x="13"/>
        <item x="97"/>
        <item x="100"/>
        <item x="63"/>
        <item x="58"/>
        <item x="83"/>
        <item x="6"/>
        <item x="22"/>
        <item x="49"/>
        <item x="8"/>
        <item x="92"/>
        <item x="1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278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11"/>
    <field x="9"/>
    <field x="13"/>
    <field x="17"/>
    <field x="18"/>
  </rowFields>
  <rowItems count="299">
    <i>
      <x/>
      <x v="6"/>
      <x v="13"/>
      <x v="104"/>
      <x v="128"/>
    </i>
    <i>
      <x v="1"/>
      <x v="8"/>
      <x v="17"/>
      <x v="57"/>
      <x v="119"/>
    </i>
    <i r="3">
      <x v="71"/>
      <x v="120"/>
    </i>
    <i r="3">
      <x v="91"/>
      <x v="80"/>
    </i>
    <i r="3">
      <x v="93"/>
      <x v="131"/>
    </i>
    <i r="3">
      <x v="102"/>
      <x v="75"/>
    </i>
    <i r="2">
      <x v="22"/>
      <x v="20"/>
      <x v="66"/>
    </i>
    <i r="3">
      <x v="24"/>
      <x v="87"/>
    </i>
    <i r="3">
      <x v="32"/>
      <x v="132"/>
    </i>
    <i r="3">
      <x v="44"/>
      <x v="130"/>
    </i>
    <i r="3">
      <x v="46"/>
      <x v="67"/>
    </i>
    <i r="3">
      <x v="47"/>
      <x v="83"/>
    </i>
    <i r="3">
      <x v="66"/>
      <x v="103"/>
    </i>
    <i r="3">
      <x v="71"/>
      <x v="120"/>
    </i>
    <i r="3">
      <x v="87"/>
      <x v="23"/>
    </i>
    <i r="3">
      <x v="103"/>
      <x v="25"/>
    </i>
    <i r="3">
      <x v="107"/>
      <x v="11"/>
    </i>
    <i r="3">
      <x v="110"/>
      <x v="69"/>
    </i>
    <i r="3">
      <x v="125"/>
      <x v="121"/>
    </i>
    <i>
      <x v="2"/>
      <x v="1"/>
      <x v="1"/>
      <x v="104"/>
      <x v="128"/>
    </i>
    <i>
      <x v="3"/>
      <x v="3"/>
      <x v="3"/>
      <x v="25"/>
      <x v="86"/>
    </i>
    <i r="3">
      <x v="27"/>
      <x v="90"/>
    </i>
    <i r="3">
      <x v="28"/>
      <x v="78"/>
    </i>
    <i r="3">
      <x v="36"/>
      <x v="76"/>
    </i>
    <i r="3">
      <x v="44"/>
      <x v="130"/>
    </i>
    <i r="3">
      <x v="45"/>
      <x v="84"/>
    </i>
    <i r="3">
      <x v="112"/>
      <x v="29"/>
    </i>
    <i r="3">
      <x v="114"/>
      <x v="32"/>
    </i>
    <i r="3">
      <x v="115"/>
      <x v="12"/>
    </i>
    <i r="3">
      <x v="119"/>
      <x v="56"/>
    </i>
    <i r="2">
      <x v="25"/>
      <x v="61"/>
      <x v="6"/>
    </i>
    <i r="3">
      <x v="95"/>
      <x v="38"/>
    </i>
    <i r="3">
      <x v="98"/>
      <x v="46"/>
    </i>
    <i>
      <x v="4"/>
      <x v="1"/>
      <x v="4"/>
      <x v="24"/>
      <x v="87"/>
    </i>
    <i r="3">
      <x v="59"/>
      <x v="7"/>
    </i>
    <i r="3">
      <x v="62"/>
      <x v="73"/>
    </i>
    <i r="3">
      <x v="64"/>
      <x v="107"/>
    </i>
    <i r="3">
      <x v="107"/>
      <x v="11"/>
    </i>
    <i r="2">
      <x v="5"/>
      <x v="108"/>
      <x v="9"/>
    </i>
    <i>
      <x v="5"/>
      <x v="6"/>
      <x v="35"/>
      <x v="44"/>
      <x v="130"/>
    </i>
    <i r="3">
      <x v="45"/>
      <x v="84"/>
    </i>
    <i r="3">
      <x v="68"/>
      <x v="102"/>
    </i>
    <i r="2">
      <x v="53"/>
      <x v="89"/>
      <x v="110"/>
    </i>
    <i r="3">
      <x v="90"/>
      <x v="101"/>
    </i>
    <i>
      <x v="6"/>
      <x v="2"/>
      <x v="18"/>
      <x v="84"/>
      <x v="50"/>
    </i>
    <i r="3">
      <x v="124"/>
      <x v="126"/>
    </i>
    <i>
      <x v="7"/>
      <x v="2"/>
      <x v="21"/>
      <x v="21"/>
      <x v="60"/>
    </i>
    <i r="3">
      <x v="23"/>
      <x v="62"/>
    </i>
    <i r="3">
      <x v="24"/>
      <x v="87"/>
    </i>
    <i r="3">
      <x v="63"/>
      <x v="118"/>
    </i>
    <i>
      <x v="8"/>
      <x v="1"/>
      <x v="6"/>
      <x v="107"/>
      <x v="11"/>
    </i>
    <i>
      <x v="9"/>
      <x/>
      <x v="45"/>
      <x v="33"/>
      <x v="59"/>
    </i>
    <i r="3">
      <x v="54"/>
      <x v="28"/>
    </i>
    <i>
      <x v="10"/>
      <x/>
      <x v="39"/>
      <x v="85"/>
      <x v="111"/>
    </i>
    <i>
      <x v="11"/>
      <x v="5"/>
      <x v="38"/>
      <x v="42"/>
      <x v="79"/>
    </i>
    <i r="3">
      <x v="62"/>
      <x v="73"/>
    </i>
    <i r="3">
      <x v="71"/>
      <x v="120"/>
    </i>
    <i r="3">
      <x v="95"/>
      <x v="38"/>
    </i>
    <i>
      <x v="12"/>
      <x/>
      <x v="42"/>
      <x v="38"/>
      <x v="34"/>
    </i>
    <i r="3">
      <x v="48"/>
      <x v="40"/>
    </i>
    <i r="3">
      <x v="84"/>
      <x v="50"/>
    </i>
    <i>
      <x v="13"/>
      <x v="6"/>
      <x v="15"/>
      <x v="20"/>
      <x v="66"/>
    </i>
    <i r="3">
      <x v="22"/>
      <x v="58"/>
    </i>
    <i r="3">
      <x v="24"/>
      <x v="87"/>
    </i>
    <i r="3">
      <x v="29"/>
      <x v="88"/>
    </i>
    <i r="3">
      <x v="33"/>
      <x v="59"/>
    </i>
    <i r="3">
      <x v="34"/>
      <x v="8"/>
    </i>
    <i r="3">
      <x v="36"/>
      <x v="76"/>
    </i>
    <i r="3">
      <x v="38"/>
      <x v="34"/>
    </i>
    <i r="3">
      <x v="43"/>
      <x v="14"/>
    </i>
    <i r="3">
      <x v="44"/>
      <x v="130"/>
    </i>
    <i r="3">
      <x v="45"/>
      <x v="84"/>
    </i>
    <i r="3">
      <x v="48"/>
      <x v="40"/>
    </i>
    <i r="3">
      <x v="51"/>
      <x v="93"/>
    </i>
    <i r="3">
      <x v="52"/>
      <x v="94"/>
    </i>
    <i r="3">
      <x v="54"/>
      <x v="28"/>
    </i>
    <i r="3">
      <x v="55"/>
      <x v="125"/>
    </i>
    <i r="3">
      <x v="56"/>
      <x v="114"/>
    </i>
    <i r="3">
      <x v="58"/>
      <x v="4"/>
    </i>
    <i r="3">
      <x v="59"/>
      <x v="7"/>
    </i>
    <i r="3">
      <x v="60"/>
      <x v="5"/>
    </i>
    <i r="3">
      <x v="63"/>
      <x v="118"/>
    </i>
    <i r="3">
      <x v="65"/>
      <x v="105"/>
    </i>
    <i r="3">
      <x v="66"/>
      <x v="103"/>
    </i>
    <i r="3">
      <x v="69"/>
      <x v="112"/>
    </i>
    <i r="3">
      <x v="75"/>
      <x v="99"/>
    </i>
    <i r="3">
      <x v="76"/>
      <x v="98"/>
    </i>
    <i r="3">
      <x v="78"/>
      <x v="15"/>
    </i>
    <i r="3">
      <x v="79"/>
      <x v="17"/>
    </i>
    <i r="3">
      <x v="83"/>
      <x v="96"/>
    </i>
    <i r="3">
      <x v="84"/>
      <x v="50"/>
    </i>
    <i r="3">
      <x v="88"/>
      <x v="106"/>
    </i>
    <i r="3">
      <x v="95"/>
      <x v="38"/>
    </i>
    <i r="3">
      <x v="96"/>
      <x v="117"/>
    </i>
    <i r="3">
      <x v="98"/>
      <x v="46"/>
    </i>
    <i r="3">
      <x v="99"/>
      <x v="100"/>
    </i>
    <i r="3">
      <x v="103"/>
      <x v="25"/>
    </i>
    <i r="3">
      <x v="110"/>
      <x v="69"/>
    </i>
    <i r="3">
      <x v="113"/>
      <x v="77"/>
    </i>
    <i r="3">
      <x v="115"/>
      <x v="12"/>
    </i>
    <i r="3">
      <x v="116"/>
      <x v="72"/>
    </i>
    <i r="3">
      <x v="122"/>
      <x v="41"/>
    </i>
    <i r="2">
      <x v="49"/>
      <x/>
      <x v="22"/>
    </i>
    <i r="3">
      <x v="1"/>
      <x v="123"/>
    </i>
    <i r="3">
      <x v="2"/>
      <x v="43"/>
    </i>
    <i r="3">
      <x v="3"/>
      <x v="124"/>
    </i>
    <i r="3">
      <x v="4"/>
      <x v="97"/>
    </i>
    <i r="3">
      <x v="5"/>
      <x v="85"/>
    </i>
    <i r="3">
      <x v="6"/>
      <x v="39"/>
    </i>
    <i r="3">
      <x v="7"/>
      <x v="44"/>
    </i>
    <i r="3">
      <x v="8"/>
      <x v="16"/>
    </i>
    <i r="3">
      <x v="9"/>
      <x v="20"/>
    </i>
    <i r="3">
      <x v="10"/>
      <x v="21"/>
    </i>
    <i r="3">
      <x v="11"/>
      <x v="2"/>
    </i>
    <i r="3">
      <x v="12"/>
      <x v="1"/>
    </i>
    <i r="3">
      <x v="13"/>
      <x v="3"/>
    </i>
    <i r="3">
      <x v="14"/>
      <x v="47"/>
    </i>
    <i r="3">
      <x v="15"/>
      <x v="71"/>
    </i>
    <i r="3">
      <x v="16"/>
      <x v="45"/>
    </i>
    <i r="3">
      <x v="17"/>
      <x v="33"/>
    </i>
    <i r="3">
      <x v="18"/>
      <x v="65"/>
    </i>
    <i r="3">
      <x v="62"/>
      <x v="73"/>
    </i>
    <i>
      <x v="14"/>
      <x v="7"/>
      <x v="56"/>
      <x v="30"/>
      <x v="13"/>
    </i>
    <i r="3">
      <x v="34"/>
      <x v="8"/>
    </i>
    <i r="3">
      <x v="37"/>
      <x v="89"/>
    </i>
    <i r="3">
      <x v="41"/>
      <x v="35"/>
    </i>
    <i r="3">
      <x v="45"/>
      <x v="84"/>
    </i>
    <i r="3">
      <x v="48"/>
      <x v="40"/>
    </i>
    <i r="3">
      <x v="54"/>
      <x v="28"/>
    </i>
    <i r="3">
      <x v="61"/>
      <x v="6"/>
    </i>
    <i r="3">
      <x v="64"/>
      <x v="107"/>
    </i>
    <i r="3">
      <x v="70"/>
      <x v="115"/>
    </i>
    <i r="3">
      <x v="84"/>
      <x v="50"/>
    </i>
    <i r="3">
      <x v="98"/>
      <x v="46"/>
    </i>
    <i>
      <x v="15"/>
      <x v="6"/>
      <x v="57"/>
      <x v="71"/>
      <x v="120"/>
    </i>
    <i r="3">
      <x v="87"/>
      <x v="23"/>
    </i>
    <i>
      <x v="16"/>
      <x v="2"/>
      <x/>
      <x v="18"/>
      <x v="65"/>
    </i>
    <i r="3">
      <x v="19"/>
      <x v="63"/>
    </i>
    <i r="3">
      <x v="22"/>
      <x v="58"/>
    </i>
    <i r="3">
      <x v="40"/>
      <x v="64"/>
    </i>
    <i r="3">
      <x v="68"/>
      <x v="102"/>
    </i>
    <i r="3">
      <x v="92"/>
      <x v="81"/>
    </i>
    <i r="3">
      <x v="107"/>
      <x v="11"/>
    </i>
    <i r="3">
      <x v="109"/>
      <x v="10"/>
    </i>
    <i r="3">
      <x v="110"/>
      <x v="69"/>
    </i>
    <i r="3">
      <x v="112"/>
      <x v="29"/>
    </i>
    <i r="3">
      <x v="114"/>
      <x v="32"/>
    </i>
    <i r="3">
      <x v="118"/>
      <x v="52"/>
    </i>
    <i r="2">
      <x v="34"/>
      <x v="107"/>
      <x v="11"/>
    </i>
    <i>
      <x v="17"/>
      <x v="3"/>
      <x v="16"/>
      <x v="106"/>
      <x v="122"/>
    </i>
    <i r="2">
      <x v="26"/>
      <x v="106"/>
      <x v="122"/>
    </i>
    <i r="2">
      <x v="32"/>
      <x v="38"/>
      <x v="34"/>
    </i>
    <i>
      <x v="18"/>
      <x v="6"/>
      <x v="37"/>
      <x v="23"/>
      <x v="62"/>
    </i>
    <i r="2">
      <x v="40"/>
      <x v="57"/>
      <x v="119"/>
    </i>
    <i r="3">
      <x v="63"/>
      <x v="118"/>
    </i>
    <i r="3">
      <x v="65"/>
      <x v="105"/>
    </i>
    <i r="3">
      <x v="97"/>
      <x v="95"/>
    </i>
    <i r="2">
      <x v="41"/>
      <x v="49"/>
      <x v="91"/>
    </i>
    <i r="3">
      <x v="62"/>
      <x v="73"/>
    </i>
    <i r="3">
      <x v="71"/>
      <x v="120"/>
    </i>
    <i r="3">
      <x v="72"/>
      <x v="116"/>
    </i>
    <i r="3">
      <x v="73"/>
      <x v="104"/>
    </i>
    <i r="3">
      <x v="74"/>
      <x v="113"/>
    </i>
    <i r="3">
      <x v="79"/>
      <x v="17"/>
    </i>
    <i r="3">
      <x v="80"/>
      <x v="51"/>
    </i>
    <i r="3">
      <x v="91"/>
      <x v="80"/>
    </i>
    <i r="3">
      <x v="93"/>
      <x v="131"/>
    </i>
    <i r="3">
      <x v="95"/>
      <x v="38"/>
    </i>
    <i r="3">
      <x v="99"/>
      <x v="100"/>
    </i>
    <i r="3">
      <x v="100"/>
      <x v="24"/>
    </i>
    <i r="3">
      <x v="101"/>
      <x v="82"/>
    </i>
    <i r="3">
      <x v="104"/>
      <x v="128"/>
    </i>
    <i r="3">
      <x v="105"/>
      <x v="127"/>
    </i>
    <i r="3">
      <x v="111"/>
      <x v="70"/>
    </i>
    <i r="3">
      <x v="113"/>
      <x v="77"/>
    </i>
    <i r="3">
      <x v="124"/>
      <x v="126"/>
    </i>
    <i r="3">
      <x v="129"/>
      <x v="19"/>
    </i>
    <i r="3">
      <x v="130"/>
      <x v="27"/>
    </i>
    <i r="3">
      <x v="131"/>
      <x/>
    </i>
    <i r="3">
      <x v="132"/>
      <x v="53"/>
    </i>
    <i>
      <x v="19"/>
      <x v="6"/>
      <x v="11"/>
      <x v="123"/>
      <x v="74"/>
    </i>
    <i r="2">
      <x v="28"/>
      <x v="20"/>
      <x v="66"/>
    </i>
    <i r="3">
      <x v="33"/>
      <x v="59"/>
    </i>
    <i r="3">
      <x v="36"/>
      <x v="76"/>
    </i>
    <i r="3">
      <x v="45"/>
      <x v="84"/>
    </i>
    <i r="3">
      <x v="48"/>
      <x v="40"/>
    </i>
    <i r="3">
      <x v="50"/>
      <x v="92"/>
    </i>
    <i r="3">
      <x v="53"/>
      <x v="42"/>
    </i>
    <i r="3">
      <x v="55"/>
      <x v="125"/>
    </i>
    <i r="3">
      <x v="80"/>
      <x v="51"/>
    </i>
    <i r="3">
      <x v="81"/>
      <x v="48"/>
    </i>
    <i r="3">
      <x v="112"/>
      <x v="29"/>
    </i>
    <i r="3">
      <x v="121"/>
      <x v="30"/>
    </i>
    <i r="3">
      <x v="122"/>
      <x v="41"/>
    </i>
    <i r="3">
      <x v="123"/>
      <x v="74"/>
    </i>
    <i r="2">
      <x v="55"/>
      <x v="71"/>
      <x v="120"/>
    </i>
    <i r="3">
      <x v="125"/>
      <x v="121"/>
    </i>
    <i r="3">
      <x v="126"/>
      <x v="54"/>
    </i>
    <i>
      <x v="20"/>
      <x v="7"/>
      <x v="29"/>
      <x v="18"/>
      <x v="65"/>
    </i>
    <i r="3">
      <x v="19"/>
      <x v="63"/>
    </i>
    <i r="3">
      <x v="22"/>
      <x v="58"/>
    </i>
    <i r="3">
      <x v="29"/>
      <x v="88"/>
    </i>
    <i r="3">
      <x v="33"/>
      <x v="59"/>
    </i>
    <i r="3">
      <x v="34"/>
      <x v="8"/>
    </i>
    <i r="3">
      <x v="36"/>
      <x v="76"/>
    </i>
    <i r="3">
      <x v="44"/>
      <x v="130"/>
    </i>
    <i r="3">
      <x v="45"/>
      <x v="84"/>
    </i>
    <i r="3">
      <x v="48"/>
      <x v="40"/>
    </i>
    <i r="3">
      <x v="57"/>
      <x v="119"/>
    </i>
    <i r="3">
      <x v="71"/>
      <x v="120"/>
    </i>
    <i r="3">
      <x v="77"/>
      <x v="36"/>
    </i>
    <i r="3">
      <x v="79"/>
      <x v="17"/>
    </i>
    <i r="3">
      <x v="83"/>
      <x v="96"/>
    </i>
    <i>
      <x v="21"/>
      <x v="5"/>
      <x v="31"/>
      <x v="29"/>
      <x v="88"/>
    </i>
    <i r="3">
      <x v="30"/>
      <x v="13"/>
    </i>
    <i r="3">
      <x v="31"/>
      <x v="55"/>
    </i>
    <i r="3">
      <x v="34"/>
      <x v="8"/>
    </i>
    <i r="3">
      <x v="36"/>
      <x v="76"/>
    </i>
    <i r="3">
      <x v="91"/>
      <x v="80"/>
    </i>
    <i r="3">
      <x v="93"/>
      <x v="131"/>
    </i>
    <i r="3">
      <x v="107"/>
      <x v="11"/>
    </i>
    <i r="3">
      <x v="112"/>
      <x v="29"/>
    </i>
    <i r="3">
      <x v="123"/>
      <x v="74"/>
    </i>
    <i r="3">
      <x v="127"/>
      <x v="26"/>
    </i>
    <i r="3">
      <x v="128"/>
      <x v="18"/>
    </i>
    <i r="3">
      <x v="129"/>
      <x v="19"/>
    </i>
    <i>
      <x v="22"/>
      <x/>
      <x v="46"/>
      <x v="37"/>
      <x v="89"/>
    </i>
    <i r="3">
      <x v="48"/>
      <x v="40"/>
    </i>
    <i r="3">
      <x v="69"/>
      <x v="112"/>
    </i>
    <i r="3">
      <x v="119"/>
      <x v="56"/>
    </i>
    <i r="3">
      <x v="122"/>
      <x v="41"/>
    </i>
    <i r="2">
      <x v="47"/>
      <x v="61"/>
      <x v="6"/>
    </i>
    <i r="2">
      <x v="51"/>
      <x v="45"/>
      <x v="84"/>
    </i>
    <i>
      <x v="23"/>
      <x/>
      <x v="43"/>
      <x v="30"/>
      <x v="13"/>
    </i>
    <i r="3">
      <x v="34"/>
      <x v="8"/>
    </i>
    <i r="2">
      <x v="44"/>
      <x v="36"/>
      <x v="76"/>
    </i>
    <i r="3">
      <x v="61"/>
      <x v="6"/>
    </i>
    <i>
      <x v="24"/>
      <x v="1"/>
      <x v="7"/>
      <x v="107"/>
      <x v="11"/>
    </i>
    <i r="2">
      <x v="8"/>
      <x v="107"/>
      <x v="11"/>
    </i>
    <i r="2">
      <x v="14"/>
      <x v="67"/>
      <x v="108"/>
    </i>
    <i r="3">
      <x v="107"/>
      <x v="11"/>
    </i>
    <i r="2">
      <x v="30"/>
      <x v="107"/>
      <x v="11"/>
    </i>
    <i r="2">
      <x v="58"/>
      <x v="60"/>
      <x v="5"/>
    </i>
    <i r="3">
      <x v="107"/>
      <x v="11"/>
    </i>
    <i>
      <x v="25"/>
      <x/>
      <x v="2"/>
      <x v="18"/>
      <x v="65"/>
    </i>
    <i r="3">
      <x v="24"/>
      <x v="87"/>
    </i>
    <i r="3">
      <x v="33"/>
      <x v="59"/>
    </i>
    <i r="3">
      <x v="34"/>
      <x v="8"/>
    </i>
    <i r="3">
      <x v="41"/>
      <x v="35"/>
    </i>
    <i r="3">
      <x v="43"/>
      <x v="14"/>
    </i>
    <i r="3">
      <x v="51"/>
      <x v="93"/>
    </i>
    <i r="3">
      <x v="62"/>
      <x v="73"/>
    </i>
    <i r="3">
      <x v="84"/>
      <x v="50"/>
    </i>
    <i r="3">
      <x v="120"/>
      <x v="57"/>
    </i>
    <i r="2">
      <x v="23"/>
      <x v="39"/>
      <x v="68"/>
    </i>
    <i r="3">
      <x v="40"/>
      <x v="64"/>
    </i>
    <i r="3">
      <x v="48"/>
      <x v="40"/>
    </i>
    <i r="3">
      <x v="121"/>
      <x v="30"/>
    </i>
    <i r="3">
      <x v="123"/>
      <x v="74"/>
    </i>
    <i r="2">
      <x v="24"/>
      <x v="45"/>
      <x v="84"/>
    </i>
    <i r="2">
      <x v="48"/>
      <x v="60"/>
      <x v="5"/>
    </i>
    <i>
      <x v="26"/>
      <x v="5"/>
      <x v="27"/>
      <x v="42"/>
      <x v="79"/>
    </i>
    <i r="3">
      <x v="104"/>
      <x v="128"/>
    </i>
    <i>
      <x v="27"/>
      <x v="1"/>
      <x v="50"/>
      <x v="18"/>
      <x v="65"/>
    </i>
    <i r="3">
      <x v="24"/>
      <x v="87"/>
    </i>
    <i r="3">
      <x v="26"/>
      <x v="129"/>
    </i>
    <i r="3">
      <x v="62"/>
      <x v="73"/>
    </i>
    <i r="3">
      <x v="85"/>
      <x v="111"/>
    </i>
    <i r="3">
      <x v="94"/>
      <x v="37"/>
    </i>
    <i r="3">
      <x v="95"/>
      <x v="38"/>
    </i>
    <i r="3">
      <x v="110"/>
      <x v="69"/>
    </i>
    <i r="3">
      <x v="123"/>
      <x v="74"/>
    </i>
    <i>
      <x v="28"/>
      <x/>
      <x v="52"/>
      <x v="35"/>
      <x v="61"/>
    </i>
    <i r="3">
      <x v="36"/>
      <x v="76"/>
    </i>
    <i r="3">
      <x v="38"/>
      <x v="34"/>
    </i>
    <i r="3">
      <x v="39"/>
      <x v="68"/>
    </i>
    <i r="3">
      <x v="40"/>
      <x v="64"/>
    </i>
    <i r="3">
      <x v="71"/>
      <x v="120"/>
    </i>
    <i r="3">
      <x v="82"/>
      <x v="49"/>
    </i>
    <i r="3">
      <x v="85"/>
      <x v="111"/>
    </i>
    <i>
      <x v="29"/>
      <x v="3"/>
      <x v="9"/>
      <x v="106"/>
      <x v="122"/>
    </i>
    <i>
      <x v="30"/>
      <x v="7"/>
      <x v="29"/>
      <x v="107"/>
      <x v="11"/>
    </i>
    <i>
      <x v="31"/>
      <x v="2"/>
      <x v="19"/>
      <x v="72"/>
      <x v="116"/>
    </i>
    <i r="3">
      <x v="98"/>
      <x v="46"/>
    </i>
    <i>
      <x v="32"/>
      <x v="2"/>
      <x v="36"/>
      <x v="104"/>
      <x v="128"/>
    </i>
    <i>
      <x v="33"/>
      <x v="1"/>
      <x v="33"/>
      <x v="104"/>
      <x v="128"/>
    </i>
    <i>
      <x v="34"/>
      <x v="6"/>
      <x v="12"/>
      <x v="104"/>
      <x v="128"/>
    </i>
    <i>
      <x v="35"/>
      <x v="2"/>
      <x v="10"/>
      <x v="91"/>
      <x v="80"/>
    </i>
    <i r="3">
      <x v="93"/>
      <x v="131"/>
    </i>
    <i r="3">
      <x v="107"/>
      <x v="11"/>
    </i>
    <i r="3">
      <x v="109"/>
      <x v="10"/>
    </i>
    <i>
      <x v="36"/>
      <x v="2"/>
      <x v="54"/>
      <x v="104"/>
      <x v="128"/>
    </i>
    <i>
      <x v="37"/>
      <x v="4"/>
      <x v="20"/>
      <x v="25"/>
      <x v="86"/>
    </i>
    <i r="3">
      <x v="39"/>
      <x v="68"/>
    </i>
    <i r="3">
      <x v="40"/>
      <x v="64"/>
    </i>
    <i r="3">
      <x v="48"/>
      <x v="40"/>
    </i>
    <i r="3">
      <x v="86"/>
      <x v="109"/>
    </i>
    <i r="3">
      <x v="117"/>
      <x v="31"/>
    </i>
    <i t="grand">
      <x/>
    </i>
  </rowItems>
  <colItems count="1">
    <i/>
  </colItems>
  <dataFields count="1">
    <dataField name="Total Segunda Modificación 2021" fld="32" baseField="11" baseItem="0"/>
  </dataFields>
  <formats count="313">
    <format dxfId="473">
      <pivotArea field="11" type="button" dataOnly="0" labelOnly="1" outline="0" axis="axisRow" fieldPosition="0"/>
    </format>
    <format dxfId="472">
      <pivotArea field="9" type="button" dataOnly="0" labelOnly="1" outline="0" axis="axisRow" fieldPosition="1"/>
    </format>
    <format dxfId="471">
      <pivotArea field="13" type="button" dataOnly="0" labelOnly="1" outline="0" axis="axisRow" fieldPosition="2"/>
    </format>
    <format dxfId="470">
      <pivotArea field="17" type="button" dataOnly="0" labelOnly="1" outline="0" axis="axisRow" fieldPosition="3"/>
    </format>
    <format dxfId="469">
      <pivotArea field="18" type="button" dataOnly="0" labelOnly="1" outline="0" axis="axisRow" fieldPosition="4"/>
    </format>
    <format dxfId="468">
      <pivotArea dataOnly="0" labelOnly="1" outline="0" axis="axisValues" fieldPosition="0"/>
    </format>
    <format dxfId="467">
      <pivotArea grandRow="1" outline="0" collapsedLevelsAreSubtotals="1" fieldPosition="0"/>
    </format>
    <format dxfId="466">
      <pivotArea dataOnly="0" labelOnly="1" grandRow="1" outline="0" fieldPosition="0"/>
    </format>
    <format dxfId="465">
      <pivotArea field="11" type="button" dataOnly="0" labelOnly="1" outline="0" axis="axisRow" fieldPosition="0"/>
    </format>
    <format dxfId="464">
      <pivotArea dataOnly="0" labelOnly="1" outline="0" fieldPosition="0">
        <references count="1">
          <reference field="11" count="0"/>
        </references>
      </pivotArea>
    </format>
    <format dxfId="463">
      <pivotArea field="18" type="button" dataOnly="0" labelOnly="1" outline="0" axis="axisRow" fieldPosition="4"/>
    </format>
    <format dxfId="462">
      <pivotArea dataOnly="0" labelOnly="1" grandRow="1" outline="0" fieldPosition="0"/>
    </format>
    <format dxfId="46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0"/>
          </reference>
          <reference field="13" count="1" selected="0">
            <x v="13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460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17"/>
          </reference>
          <reference field="17" count="1" selected="0">
            <x v="57"/>
          </reference>
          <reference field="18" count="1">
            <x v="119"/>
          </reference>
        </references>
      </pivotArea>
    </format>
    <format dxfId="459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17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458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17"/>
          </reference>
          <reference field="17" count="1" selected="0">
            <x v="91"/>
          </reference>
          <reference field="18" count="1">
            <x v="80"/>
          </reference>
        </references>
      </pivotArea>
    </format>
    <format dxfId="457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17"/>
          </reference>
          <reference field="17" count="1" selected="0">
            <x v="93"/>
          </reference>
          <reference field="18" count="1">
            <x v="131"/>
          </reference>
        </references>
      </pivotArea>
    </format>
    <format dxfId="456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17"/>
          </reference>
          <reference field="17" count="1" selected="0">
            <x v="102"/>
          </reference>
          <reference field="18" count="1">
            <x v="75"/>
          </reference>
        </references>
      </pivotArea>
    </format>
    <format dxfId="455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20"/>
          </reference>
          <reference field="18" count="1">
            <x v="66"/>
          </reference>
        </references>
      </pivotArea>
    </format>
    <format dxfId="454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24"/>
          </reference>
          <reference field="18" count="1">
            <x v="87"/>
          </reference>
        </references>
      </pivotArea>
    </format>
    <format dxfId="453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32"/>
          </reference>
          <reference field="18" count="1">
            <x v="132"/>
          </reference>
        </references>
      </pivotArea>
    </format>
    <format dxfId="452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44"/>
          </reference>
          <reference field="18" count="1">
            <x v="130"/>
          </reference>
        </references>
      </pivotArea>
    </format>
    <format dxfId="451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46"/>
          </reference>
          <reference field="18" count="1">
            <x v="67"/>
          </reference>
        </references>
      </pivotArea>
    </format>
    <format dxfId="450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47"/>
          </reference>
          <reference field="18" count="1">
            <x v="83"/>
          </reference>
        </references>
      </pivotArea>
    </format>
    <format dxfId="449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66"/>
          </reference>
          <reference field="18" count="1">
            <x v="103"/>
          </reference>
        </references>
      </pivotArea>
    </format>
    <format dxfId="448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447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87"/>
          </reference>
          <reference field="18" count="1">
            <x v="23"/>
          </reference>
        </references>
      </pivotArea>
    </format>
    <format dxfId="446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103"/>
          </reference>
          <reference field="18" count="1">
            <x v="25"/>
          </reference>
        </references>
      </pivotArea>
    </format>
    <format dxfId="445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444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110"/>
          </reference>
          <reference field="18" count="1">
            <x v="69"/>
          </reference>
        </references>
      </pivotArea>
    </format>
    <format dxfId="443">
      <pivotArea dataOnly="0" labelOnly="1" outline="0" fieldPosition="0">
        <references count="5">
          <reference field="9" count="1" selected="0">
            <x v="8"/>
          </reference>
          <reference field="11" count="1" selected="0">
            <x v="1"/>
          </reference>
          <reference field="13" count="1" selected="0">
            <x v="22"/>
          </reference>
          <reference field="17" count="1" selected="0">
            <x v="125"/>
          </reference>
          <reference field="18" count="1">
            <x v="121"/>
          </reference>
        </references>
      </pivotArea>
    </format>
    <format dxfId="442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"/>
          </reference>
          <reference field="13" count="1" selected="0">
            <x v="1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441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25"/>
          </reference>
          <reference field="18" count="1">
            <x v="86"/>
          </reference>
        </references>
      </pivotArea>
    </format>
    <format dxfId="440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27"/>
          </reference>
          <reference field="18" count="1">
            <x v="90"/>
          </reference>
        </references>
      </pivotArea>
    </format>
    <format dxfId="439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28"/>
          </reference>
          <reference field="18" count="1">
            <x v="78"/>
          </reference>
        </references>
      </pivotArea>
    </format>
    <format dxfId="438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437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44"/>
          </reference>
          <reference field="18" count="1">
            <x v="130"/>
          </reference>
        </references>
      </pivotArea>
    </format>
    <format dxfId="436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435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112"/>
          </reference>
          <reference field="18" count="1">
            <x v="29"/>
          </reference>
        </references>
      </pivotArea>
    </format>
    <format dxfId="434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114"/>
          </reference>
          <reference field="18" count="1">
            <x v="32"/>
          </reference>
        </references>
      </pivotArea>
    </format>
    <format dxfId="433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115"/>
          </reference>
          <reference field="18" count="1">
            <x v="12"/>
          </reference>
        </references>
      </pivotArea>
    </format>
    <format dxfId="432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3"/>
          </reference>
          <reference field="17" count="1" selected="0">
            <x v="119"/>
          </reference>
          <reference field="18" count="1">
            <x v="56"/>
          </reference>
        </references>
      </pivotArea>
    </format>
    <format dxfId="431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25"/>
          </reference>
          <reference field="17" count="1" selected="0">
            <x v="61"/>
          </reference>
          <reference field="18" count="1">
            <x v="6"/>
          </reference>
        </references>
      </pivotArea>
    </format>
    <format dxfId="430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25"/>
          </reference>
          <reference field="17" count="1" selected="0">
            <x v="95"/>
          </reference>
          <reference field="18" count="1">
            <x v="38"/>
          </reference>
        </references>
      </pivotArea>
    </format>
    <format dxfId="429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3"/>
          </reference>
          <reference field="13" count="1" selected="0">
            <x v="25"/>
          </reference>
          <reference field="17" count="1" selected="0">
            <x v="98"/>
          </reference>
          <reference field="18" count="1">
            <x v="46"/>
          </reference>
        </references>
      </pivotArea>
    </format>
    <format dxfId="428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4"/>
          </reference>
          <reference field="13" count="1" selected="0">
            <x v="4"/>
          </reference>
          <reference field="17" count="1" selected="0">
            <x v="24"/>
          </reference>
          <reference field="18" count="1">
            <x v="87"/>
          </reference>
        </references>
      </pivotArea>
    </format>
    <format dxfId="427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4"/>
          </reference>
          <reference field="13" count="1" selected="0">
            <x v="4"/>
          </reference>
          <reference field="17" count="1" selected="0">
            <x v="59"/>
          </reference>
          <reference field="18" count="1">
            <x v="7"/>
          </reference>
        </references>
      </pivotArea>
    </format>
    <format dxfId="426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4"/>
          </reference>
          <reference field="13" count="1" selected="0">
            <x v="4"/>
          </reference>
          <reference field="17" count="1" selected="0">
            <x v="62"/>
          </reference>
          <reference field="18" count="1">
            <x v="73"/>
          </reference>
        </references>
      </pivotArea>
    </format>
    <format dxfId="425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4"/>
          </reference>
          <reference field="13" count="1" selected="0">
            <x v="4"/>
          </reference>
          <reference field="17" count="1" selected="0">
            <x v="64"/>
          </reference>
          <reference field="18" count="1">
            <x v="107"/>
          </reference>
        </references>
      </pivotArea>
    </format>
    <format dxfId="424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4"/>
          </reference>
          <reference field="13" count="1" selected="0">
            <x v="4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423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4"/>
          </reference>
          <reference field="13" count="1" selected="0">
            <x v="5"/>
          </reference>
          <reference field="17" count="1" selected="0">
            <x v="108"/>
          </reference>
          <reference field="18" count="1">
            <x v="9"/>
          </reference>
        </references>
      </pivotArea>
    </format>
    <format dxfId="42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5"/>
          </reference>
          <reference field="13" count="1" selected="0">
            <x v="35"/>
          </reference>
          <reference field="17" count="1" selected="0">
            <x v="44"/>
          </reference>
          <reference field="18" count="1">
            <x v="130"/>
          </reference>
        </references>
      </pivotArea>
    </format>
    <format dxfId="42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5"/>
          </reference>
          <reference field="13" count="1" selected="0">
            <x v="35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42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5"/>
          </reference>
          <reference field="13" count="1" selected="0">
            <x v="35"/>
          </reference>
          <reference field="17" count="1" selected="0">
            <x v="68"/>
          </reference>
          <reference field="18" count="1">
            <x v="102"/>
          </reference>
        </references>
      </pivotArea>
    </format>
    <format dxfId="41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5"/>
          </reference>
          <reference field="13" count="1" selected="0">
            <x v="53"/>
          </reference>
          <reference field="17" count="1" selected="0">
            <x v="89"/>
          </reference>
          <reference field="18" count="1">
            <x v="110"/>
          </reference>
        </references>
      </pivotArea>
    </format>
    <format dxfId="41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5"/>
          </reference>
          <reference field="13" count="1" selected="0">
            <x v="53"/>
          </reference>
          <reference field="17" count="1" selected="0">
            <x v="90"/>
          </reference>
          <reference field="18" count="1">
            <x v="101"/>
          </reference>
        </references>
      </pivotArea>
    </format>
    <format dxfId="417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6"/>
          </reference>
          <reference field="13" count="1" selected="0">
            <x v="18"/>
          </reference>
          <reference field="17" count="1" selected="0">
            <x v="84"/>
          </reference>
          <reference field="18" count="1">
            <x v="50"/>
          </reference>
        </references>
      </pivotArea>
    </format>
    <format dxfId="416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6"/>
          </reference>
          <reference field="13" count="1" selected="0">
            <x v="18"/>
          </reference>
          <reference field="17" count="1" selected="0">
            <x v="124"/>
          </reference>
          <reference field="18" count="1">
            <x v="126"/>
          </reference>
        </references>
      </pivotArea>
    </format>
    <format dxfId="415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7"/>
          </reference>
          <reference field="13" count="1" selected="0">
            <x v="21"/>
          </reference>
          <reference field="17" count="1" selected="0">
            <x v="21"/>
          </reference>
          <reference field="18" count="1">
            <x v="60"/>
          </reference>
        </references>
      </pivotArea>
    </format>
    <format dxfId="414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7"/>
          </reference>
          <reference field="13" count="1" selected="0">
            <x v="21"/>
          </reference>
          <reference field="17" count="1" selected="0">
            <x v="23"/>
          </reference>
          <reference field="18" count="1">
            <x v="62"/>
          </reference>
        </references>
      </pivotArea>
    </format>
    <format dxfId="413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7"/>
          </reference>
          <reference field="13" count="1" selected="0">
            <x v="21"/>
          </reference>
          <reference field="17" count="1" selected="0">
            <x v="24"/>
          </reference>
          <reference field="18" count="1">
            <x v="87"/>
          </reference>
        </references>
      </pivotArea>
    </format>
    <format dxfId="412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7"/>
          </reference>
          <reference field="13" count="1" selected="0">
            <x v="21"/>
          </reference>
          <reference field="17" count="1" selected="0">
            <x v="63"/>
          </reference>
          <reference field="18" count="1">
            <x v="118"/>
          </reference>
        </references>
      </pivotArea>
    </format>
    <format dxfId="411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8"/>
          </reference>
          <reference field="13" count="1" selected="0">
            <x v="6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410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9"/>
          </reference>
          <reference field="13" count="1" selected="0">
            <x v="45"/>
          </reference>
          <reference field="17" count="1" selected="0">
            <x v="33"/>
          </reference>
          <reference field="18" count="1">
            <x v="59"/>
          </reference>
        </references>
      </pivotArea>
    </format>
    <format dxfId="409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9"/>
          </reference>
          <reference field="13" count="1" selected="0">
            <x v="45"/>
          </reference>
          <reference field="17" count="1" selected="0">
            <x v="54"/>
          </reference>
          <reference field="18" count="1">
            <x v="28"/>
          </reference>
        </references>
      </pivotArea>
    </format>
    <format dxfId="408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10"/>
          </reference>
          <reference field="13" count="1" selected="0">
            <x v="39"/>
          </reference>
          <reference field="17" count="1" selected="0">
            <x v="85"/>
          </reference>
          <reference field="18" count="1">
            <x v="111"/>
          </reference>
        </references>
      </pivotArea>
    </format>
    <format dxfId="407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11"/>
          </reference>
          <reference field="13" count="1" selected="0">
            <x v="38"/>
          </reference>
          <reference field="17" count="1" selected="0">
            <x v="42"/>
          </reference>
          <reference field="18" count="1">
            <x v="79"/>
          </reference>
        </references>
      </pivotArea>
    </format>
    <format dxfId="406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11"/>
          </reference>
          <reference field="13" count="1" selected="0">
            <x v="38"/>
          </reference>
          <reference field="17" count="1" selected="0">
            <x v="62"/>
          </reference>
          <reference field="18" count="1">
            <x v="73"/>
          </reference>
        </references>
      </pivotArea>
    </format>
    <format dxfId="405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11"/>
          </reference>
          <reference field="13" count="1" selected="0">
            <x v="38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404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11"/>
          </reference>
          <reference field="13" count="1" selected="0">
            <x v="38"/>
          </reference>
          <reference field="17" count="1" selected="0">
            <x v="95"/>
          </reference>
          <reference field="18" count="1">
            <x v="38"/>
          </reference>
        </references>
      </pivotArea>
    </format>
    <format dxfId="403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12"/>
          </reference>
          <reference field="13" count="1" selected="0">
            <x v="42"/>
          </reference>
          <reference field="17" count="1" selected="0">
            <x v="38"/>
          </reference>
          <reference field="18" count="1">
            <x v="34"/>
          </reference>
        </references>
      </pivotArea>
    </format>
    <format dxfId="402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12"/>
          </reference>
          <reference field="13" count="1" selected="0">
            <x v="42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401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12"/>
          </reference>
          <reference field="13" count="1" selected="0">
            <x v="42"/>
          </reference>
          <reference field="17" count="1" selected="0">
            <x v="84"/>
          </reference>
          <reference field="18" count="1">
            <x v="50"/>
          </reference>
        </references>
      </pivotArea>
    </format>
    <format dxfId="40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20"/>
          </reference>
          <reference field="18" count="1">
            <x v="66"/>
          </reference>
        </references>
      </pivotArea>
    </format>
    <format dxfId="39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22"/>
          </reference>
          <reference field="18" count="1">
            <x v="58"/>
          </reference>
        </references>
      </pivotArea>
    </format>
    <format dxfId="39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24"/>
          </reference>
          <reference field="18" count="1">
            <x v="87"/>
          </reference>
        </references>
      </pivotArea>
    </format>
    <format dxfId="39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29"/>
          </reference>
          <reference field="18" count="1">
            <x v="88"/>
          </reference>
        </references>
      </pivotArea>
    </format>
    <format dxfId="39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33"/>
          </reference>
          <reference field="18" count="1">
            <x v="59"/>
          </reference>
        </references>
      </pivotArea>
    </format>
    <format dxfId="39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34"/>
          </reference>
          <reference field="18" count="1">
            <x v="8"/>
          </reference>
        </references>
      </pivotArea>
    </format>
    <format dxfId="39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39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38"/>
          </reference>
          <reference field="18" count="1">
            <x v="34"/>
          </reference>
        </references>
      </pivotArea>
    </format>
    <format dxfId="39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43"/>
          </reference>
          <reference field="18" count="1">
            <x v="14"/>
          </reference>
        </references>
      </pivotArea>
    </format>
    <format dxfId="39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44"/>
          </reference>
          <reference field="18" count="1">
            <x v="130"/>
          </reference>
        </references>
      </pivotArea>
    </format>
    <format dxfId="39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38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38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1"/>
          </reference>
          <reference field="18" count="1">
            <x v="93"/>
          </reference>
        </references>
      </pivotArea>
    </format>
    <format dxfId="38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2"/>
          </reference>
          <reference field="18" count="1">
            <x v="94"/>
          </reference>
        </references>
      </pivotArea>
    </format>
    <format dxfId="38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4"/>
          </reference>
          <reference field="18" count="1">
            <x v="28"/>
          </reference>
        </references>
      </pivotArea>
    </format>
    <format dxfId="38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5"/>
          </reference>
          <reference field="18" count="1">
            <x v="125"/>
          </reference>
        </references>
      </pivotArea>
    </format>
    <format dxfId="38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6"/>
          </reference>
          <reference field="18" count="1">
            <x v="114"/>
          </reference>
        </references>
      </pivotArea>
    </format>
    <format dxfId="38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8"/>
          </reference>
          <reference field="18" count="1">
            <x v="4"/>
          </reference>
        </references>
      </pivotArea>
    </format>
    <format dxfId="38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59"/>
          </reference>
          <reference field="18" count="1">
            <x v="7"/>
          </reference>
        </references>
      </pivotArea>
    </format>
    <format dxfId="38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60"/>
          </reference>
          <reference field="18" count="1">
            <x v="5"/>
          </reference>
        </references>
      </pivotArea>
    </format>
    <format dxfId="38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63"/>
          </reference>
          <reference field="18" count="1">
            <x v="118"/>
          </reference>
        </references>
      </pivotArea>
    </format>
    <format dxfId="37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65"/>
          </reference>
          <reference field="18" count="1">
            <x v="105"/>
          </reference>
        </references>
      </pivotArea>
    </format>
    <format dxfId="37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66"/>
          </reference>
          <reference field="18" count="1">
            <x v="103"/>
          </reference>
        </references>
      </pivotArea>
    </format>
    <format dxfId="37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69"/>
          </reference>
          <reference field="18" count="1">
            <x v="112"/>
          </reference>
        </references>
      </pivotArea>
    </format>
    <format dxfId="37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75"/>
          </reference>
          <reference field="18" count="1">
            <x v="99"/>
          </reference>
        </references>
      </pivotArea>
    </format>
    <format dxfId="37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76"/>
          </reference>
          <reference field="18" count="1">
            <x v="98"/>
          </reference>
        </references>
      </pivotArea>
    </format>
    <format dxfId="37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78"/>
          </reference>
          <reference field="18" count="1">
            <x v="15"/>
          </reference>
        </references>
      </pivotArea>
    </format>
    <format dxfId="37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79"/>
          </reference>
          <reference field="18" count="1">
            <x v="17"/>
          </reference>
        </references>
      </pivotArea>
    </format>
    <format dxfId="37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83"/>
          </reference>
          <reference field="18" count="1">
            <x v="96"/>
          </reference>
        </references>
      </pivotArea>
    </format>
    <format dxfId="37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84"/>
          </reference>
          <reference field="18" count="1">
            <x v="50"/>
          </reference>
        </references>
      </pivotArea>
    </format>
    <format dxfId="37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88"/>
          </reference>
          <reference field="18" count="1">
            <x v="106"/>
          </reference>
        </references>
      </pivotArea>
    </format>
    <format dxfId="36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95"/>
          </reference>
          <reference field="18" count="1">
            <x v="38"/>
          </reference>
        </references>
      </pivotArea>
    </format>
    <format dxfId="36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96"/>
          </reference>
          <reference field="18" count="1">
            <x v="117"/>
          </reference>
        </references>
      </pivotArea>
    </format>
    <format dxfId="36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98"/>
          </reference>
          <reference field="18" count="1">
            <x v="46"/>
          </reference>
        </references>
      </pivotArea>
    </format>
    <format dxfId="36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99"/>
          </reference>
          <reference field="18" count="1">
            <x v="100"/>
          </reference>
        </references>
      </pivotArea>
    </format>
    <format dxfId="36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103"/>
          </reference>
          <reference field="18" count="1">
            <x v="25"/>
          </reference>
        </references>
      </pivotArea>
    </format>
    <format dxfId="36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110"/>
          </reference>
          <reference field="18" count="1">
            <x v="69"/>
          </reference>
        </references>
      </pivotArea>
    </format>
    <format dxfId="36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113"/>
          </reference>
          <reference field="18" count="1">
            <x v="77"/>
          </reference>
        </references>
      </pivotArea>
    </format>
    <format dxfId="36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115"/>
          </reference>
          <reference field="18" count="1">
            <x v="12"/>
          </reference>
        </references>
      </pivotArea>
    </format>
    <format dxfId="36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116"/>
          </reference>
          <reference field="18" count="1">
            <x v="72"/>
          </reference>
        </references>
      </pivotArea>
    </format>
    <format dxfId="36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15"/>
          </reference>
          <reference field="17" count="1" selected="0">
            <x v="122"/>
          </reference>
          <reference field="18" count="1">
            <x v="41"/>
          </reference>
        </references>
      </pivotArea>
    </format>
    <format dxfId="35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0"/>
          </reference>
          <reference field="18" count="1">
            <x v="22"/>
          </reference>
        </references>
      </pivotArea>
    </format>
    <format dxfId="35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"/>
          </reference>
          <reference field="18" count="1">
            <x v="123"/>
          </reference>
        </references>
      </pivotArea>
    </format>
    <format dxfId="35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2"/>
          </reference>
          <reference field="18" count="1">
            <x v="43"/>
          </reference>
        </references>
      </pivotArea>
    </format>
    <format dxfId="35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3"/>
          </reference>
          <reference field="18" count="1">
            <x v="124"/>
          </reference>
        </references>
      </pivotArea>
    </format>
    <format dxfId="35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4"/>
          </reference>
          <reference field="18" count="1">
            <x v="97"/>
          </reference>
        </references>
      </pivotArea>
    </format>
    <format dxfId="35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5"/>
          </reference>
          <reference field="18" count="1">
            <x v="85"/>
          </reference>
        </references>
      </pivotArea>
    </format>
    <format dxfId="35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6"/>
          </reference>
          <reference field="18" count="1">
            <x v="39"/>
          </reference>
        </references>
      </pivotArea>
    </format>
    <format dxfId="35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7"/>
          </reference>
          <reference field="18" count="1">
            <x v="44"/>
          </reference>
        </references>
      </pivotArea>
    </format>
    <format dxfId="35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8"/>
          </reference>
          <reference field="18" count="1">
            <x v="16"/>
          </reference>
        </references>
      </pivotArea>
    </format>
    <format dxfId="35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9"/>
          </reference>
          <reference field="18" count="1">
            <x v="20"/>
          </reference>
        </references>
      </pivotArea>
    </format>
    <format dxfId="34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0"/>
          </reference>
          <reference field="18" count="1">
            <x v="21"/>
          </reference>
        </references>
      </pivotArea>
    </format>
    <format dxfId="34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1"/>
          </reference>
          <reference field="18" count="1">
            <x v="2"/>
          </reference>
        </references>
      </pivotArea>
    </format>
    <format dxfId="34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2"/>
          </reference>
          <reference field="18" count="1">
            <x v="1"/>
          </reference>
        </references>
      </pivotArea>
    </format>
    <format dxfId="34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3"/>
          </reference>
          <reference field="18" count="1">
            <x v="3"/>
          </reference>
        </references>
      </pivotArea>
    </format>
    <format dxfId="34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4"/>
          </reference>
          <reference field="18" count="1">
            <x v="47"/>
          </reference>
        </references>
      </pivotArea>
    </format>
    <format dxfId="34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5"/>
          </reference>
          <reference field="18" count="1">
            <x v="71"/>
          </reference>
        </references>
      </pivotArea>
    </format>
    <format dxfId="34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6"/>
          </reference>
          <reference field="18" count="1">
            <x v="45"/>
          </reference>
        </references>
      </pivotArea>
    </format>
    <format dxfId="34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7"/>
          </reference>
          <reference field="18" count="1">
            <x v="33"/>
          </reference>
        </references>
      </pivotArea>
    </format>
    <format dxfId="34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18"/>
          </reference>
          <reference field="18" count="1">
            <x v="65"/>
          </reference>
        </references>
      </pivotArea>
    </format>
    <format dxfId="34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3"/>
          </reference>
          <reference field="13" count="1" selected="0">
            <x v="49"/>
          </reference>
          <reference field="17" count="1" selected="0">
            <x v="62"/>
          </reference>
          <reference field="18" count="1">
            <x v="73"/>
          </reference>
        </references>
      </pivotArea>
    </format>
    <format dxfId="339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30"/>
          </reference>
          <reference field="18" count="1">
            <x v="13"/>
          </reference>
        </references>
      </pivotArea>
    </format>
    <format dxfId="338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34"/>
          </reference>
          <reference field="18" count="1">
            <x v="8"/>
          </reference>
        </references>
      </pivotArea>
    </format>
    <format dxfId="337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37"/>
          </reference>
          <reference field="18" count="1">
            <x v="89"/>
          </reference>
        </references>
      </pivotArea>
    </format>
    <format dxfId="336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41"/>
          </reference>
          <reference field="18" count="1">
            <x v="35"/>
          </reference>
        </references>
      </pivotArea>
    </format>
    <format dxfId="335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334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333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54"/>
          </reference>
          <reference field="18" count="1">
            <x v="28"/>
          </reference>
        </references>
      </pivotArea>
    </format>
    <format dxfId="332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61"/>
          </reference>
          <reference field="18" count="1">
            <x v="6"/>
          </reference>
        </references>
      </pivotArea>
    </format>
    <format dxfId="331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64"/>
          </reference>
          <reference field="18" count="1">
            <x v="107"/>
          </reference>
        </references>
      </pivotArea>
    </format>
    <format dxfId="330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70"/>
          </reference>
          <reference field="18" count="1">
            <x v="115"/>
          </reference>
        </references>
      </pivotArea>
    </format>
    <format dxfId="329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84"/>
          </reference>
          <reference field="18" count="1">
            <x v="50"/>
          </reference>
        </references>
      </pivotArea>
    </format>
    <format dxfId="328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14"/>
          </reference>
          <reference field="13" count="1" selected="0">
            <x v="56"/>
          </reference>
          <reference field="17" count="1" selected="0">
            <x v="98"/>
          </reference>
          <reference field="18" count="1">
            <x v="46"/>
          </reference>
        </references>
      </pivotArea>
    </format>
    <format dxfId="32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5"/>
          </reference>
          <reference field="13" count="1" selected="0">
            <x v="57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32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5"/>
          </reference>
          <reference field="13" count="1" selected="0">
            <x v="57"/>
          </reference>
          <reference field="17" count="1" selected="0">
            <x v="87"/>
          </reference>
          <reference field="18" count="1">
            <x v="23"/>
          </reference>
        </references>
      </pivotArea>
    </format>
    <format dxfId="325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8"/>
          </reference>
          <reference field="18" count="1">
            <x v="65"/>
          </reference>
        </references>
      </pivotArea>
    </format>
    <format dxfId="324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9"/>
          </reference>
          <reference field="18" count="1">
            <x v="63"/>
          </reference>
        </references>
      </pivotArea>
    </format>
    <format dxfId="323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22"/>
          </reference>
          <reference field="18" count="1">
            <x v="58"/>
          </reference>
        </references>
      </pivotArea>
    </format>
    <format dxfId="322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40"/>
          </reference>
          <reference field="18" count="1">
            <x v="64"/>
          </reference>
        </references>
      </pivotArea>
    </format>
    <format dxfId="321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68"/>
          </reference>
          <reference field="18" count="1">
            <x v="102"/>
          </reference>
        </references>
      </pivotArea>
    </format>
    <format dxfId="320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92"/>
          </reference>
          <reference field="18" count="1">
            <x v="81"/>
          </reference>
        </references>
      </pivotArea>
    </format>
    <format dxfId="319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318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09"/>
          </reference>
          <reference field="18" count="1">
            <x v="10"/>
          </reference>
        </references>
      </pivotArea>
    </format>
    <format dxfId="317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10"/>
          </reference>
          <reference field="18" count="1">
            <x v="69"/>
          </reference>
        </references>
      </pivotArea>
    </format>
    <format dxfId="316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12"/>
          </reference>
          <reference field="18" count="1">
            <x v="29"/>
          </reference>
        </references>
      </pivotArea>
    </format>
    <format dxfId="315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14"/>
          </reference>
          <reference field="18" count="1">
            <x v="32"/>
          </reference>
        </references>
      </pivotArea>
    </format>
    <format dxfId="314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0"/>
          </reference>
          <reference field="17" count="1" selected="0">
            <x v="118"/>
          </reference>
          <reference field="18" count="1">
            <x v="52"/>
          </reference>
        </references>
      </pivotArea>
    </format>
    <format dxfId="313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16"/>
          </reference>
          <reference field="13" count="1" selected="0">
            <x v="34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312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17"/>
          </reference>
          <reference field="13" count="1" selected="0">
            <x v="16"/>
          </reference>
          <reference field="17" count="1" selected="0">
            <x v="106"/>
          </reference>
          <reference field="18" count="1">
            <x v="122"/>
          </reference>
        </references>
      </pivotArea>
    </format>
    <format dxfId="311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17"/>
          </reference>
          <reference field="13" count="1" selected="0">
            <x v="26"/>
          </reference>
          <reference field="17" count="1" selected="0">
            <x v="106"/>
          </reference>
          <reference field="18" count="1">
            <x v="122"/>
          </reference>
        </references>
      </pivotArea>
    </format>
    <format dxfId="310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17"/>
          </reference>
          <reference field="13" count="1" selected="0">
            <x v="32"/>
          </reference>
          <reference field="17" count="1" selected="0">
            <x v="38"/>
          </reference>
          <reference field="18" count="1">
            <x v="34"/>
          </reference>
        </references>
      </pivotArea>
    </format>
    <format dxfId="30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37"/>
          </reference>
          <reference field="17" count="1" selected="0">
            <x v="23"/>
          </reference>
          <reference field="18" count="1">
            <x v="62"/>
          </reference>
        </references>
      </pivotArea>
    </format>
    <format dxfId="30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0"/>
          </reference>
          <reference field="17" count="1" selected="0">
            <x v="57"/>
          </reference>
          <reference field="18" count="1">
            <x v="119"/>
          </reference>
        </references>
      </pivotArea>
    </format>
    <format dxfId="30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0"/>
          </reference>
          <reference field="17" count="1" selected="0">
            <x v="63"/>
          </reference>
          <reference field="18" count="1">
            <x v="118"/>
          </reference>
        </references>
      </pivotArea>
    </format>
    <format dxfId="30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0"/>
          </reference>
          <reference field="17" count="1" selected="0">
            <x v="65"/>
          </reference>
          <reference field="18" count="1">
            <x v="105"/>
          </reference>
        </references>
      </pivotArea>
    </format>
    <format dxfId="30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0"/>
          </reference>
          <reference field="17" count="1" selected="0">
            <x v="97"/>
          </reference>
          <reference field="18" count="1">
            <x v="95"/>
          </reference>
        </references>
      </pivotArea>
    </format>
    <format dxfId="30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49"/>
          </reference>
          <reference field="18" count="1">
            <x v="91"/>
          </reference>
        </references>
      </pivotArea>
    </format>
    <format dxfId="30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62"/>
          </reference>
          <reference field="18" count="1">
            <x v="73"/>
          </reference>
        </references>
      </pivotArea>
    </format>
    <format dxfId="30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30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72"/>
          </reference>
          <reference field="18" count="1">
            <x v="116"/>
          </reference>
        </references>
      </pivotArea>
    </format>
    <format dxfId="30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73"/>
          </reference>
          <reference field="18" count="1">
            <x v="104"/>
          </reference>
        </references>
      </pivotArea>
    </format>
    <format dxfId="29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74"/>
          </reference>
          <reference field="18" count="1">
            <x v="113"/>
          </reference>
        </references>
      </pivotArea>
    </format>
    <format dxfId="29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79"/>
          </reference>
          <reference field="18" count="1">
            <x v="17"/>
          </reference>
        </references>
      </pivotArea>
    </format>
    <format dxfId="29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80"/>
          </reference>
          <reference field="18" count="1">
            <x v="51"/>
          </reference>
        </references>
      </pivotArea>
    </format>
    <format dxfId="29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91"/>
          </reference>
          <reference field="18" count="1">
            <x v="80"/>
          </reference>
        </references>
      </pivotArea>
    </format>
    <format dxfId="29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93"/>
          </reference>
          <reference field="18" count="1">
            <x v="131"/>
          </reference>
        </references>
      </pivotArea>
    </format>
    <format dxfId="29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95"/>
          </reference>
          <reference field="18" count="1">
            <x v="38"/>
          </reference>
        </references>
      </pivotArea>
    </format>
    <format dxfId="29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99"/>
          </reference>
          <reference field="18" count="1">
            <x v="100"/>
          </reference>
        </references>
      </pivotArea>
    </format>
    <format dxfId="29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00"/>
          </reference>
          <reference field="18" count="1">
            <x v="24"/>
          </reference>
        </references>
      </pivotArea>
    </format>
    <format dxfId="29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01"/>
          </reference>
          <reference field="18" count="1">
            <x v="82"/>
          </reference>
        </references>
      </pivotArea>
    </format>
    <format dxfId="29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28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05"/>
          </reference>
          <reference field="18" count="1">
            <x v="127"/>
          </reference>
        </references>
      </pivotArea>
    </format>
    <format dxfId="28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11"/>
          </reference>
          <reference field="18" count="1">
            <x v="70"/>
          </reference>
        </references>
      </pivotArea>
    </format>
    <format dxfId="28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13"/>
          </reference>
          <reference field="18" count="1">
            <x v="77"/>
          </reference>
        </references>
      </pivotArea>
    </format>
    <format dxfId="28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24"/>
          </reference>
          <reference field="18" count="1">
            <x v="126"/>
          </reference>
        </references>
      </pivotArea>
    </format>
    <format dxfId="28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29"/>
          </reference>
          <reference field="18" count="1">
            <x v="19"/>
          </reference>
        </references>
      </pivotArea>
    </format>
    <format dxfId="28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30"/>
          </reference>
          <reference field="18" count="1">
            <x v="27"/>
          </reference>
        </references>
      </pivotArea>
    </format>
    <format dxfId="28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31"/>
          </reference>
          <reference field="18" count="1">
            <x v="0"/>
          </reference>
        </references>
      </pivotArea>
    </format>
    <format dxfId="28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8"/>
          </reference>
          <reference field="13" count="1" selected="0">
            <x v="41"/>
          </reference>
          <reference field="17" count="1" selected="0">
            <x v="132"/>
          </reference>
          <reference field="18" count="1">
            <x v="53"/>
          </reference>
        </references>
      </pivotArea>
    </format>
    <format dxfId="28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11"/>
          </reference>
          <reference field="17" count="1" selected="0">
            <x v="123"/>
          </reference>
          <reference field="18" count="1">
            <x v="74"/>
          </reference>
        </references>
      </pivotArea>
    </format>
    <format dxfId="28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20"/>
          </reference>
          <reference field="18" count="1">
            <x v="66"/>
          </reference>
        </references>
      </pivotArea>
    </format>
    <format dxfId="27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33"/>
          </reference>
          <reference field="18" count="1">
            <x v="59"/>
          </reference>
        </references>
      </pivotArea>
    </format>
    <format dxfId="27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27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27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27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50"/>
          </reference>
          <reference field="18" count="1">
            <x v="92"/>
          </reference>
        </references>
      </pivotArea>
    </format>
    <format dxfId="27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53"/>
          </reference>
          <reference field="18" count="1">
            <x v="42"/>
          </reference>
        </references>
      </pivotArea>
    </format>
    <format dxfId="273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55"/>
          </reference>
          <reference field="18" count="1">
            <x v="125"/>
          </reference>
        </references>
      </pivotArea>
    </format>
    <format dxfId="272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80"/>
          </reference>
          <reference field="18" count="1">
            <x v="51"/>
          </reference>
        </references>
      </pivotArea>
    </format>
    <format dxfId="271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81"/>
          </reference>
          <reference field="18" count="1">
            <x v="48"/>
          </reference>
        </references>
      </pivotArea>
    </format>
    <format dxfId="270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112"/>
          </reference>
          <reference field="18" count="1">
            <x v="29"/>
          </reference>
        </references>
      </pivotArea>
    </format>
    <format dxfId="269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121"/>
          </reference>
          <reference field="18" count="1">
            <x v="30"/>
          </reference>
        </references>
      </pivotArea>
    </format>
    <format dxfId="268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122"/>
          </reference>
          <reference field="18" count="1">
            <x v="41"/>
          </reference>
        </references>
      </pivotArea>
    </format>
    <format dxfId="267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28"/>
          </reference>
          <reference field="17" count="1" selected="0">
            <x v="123"/>
          </reference>
          <reference field="18" count="1">
            <x v="74"/>
          </reference>
        </references>
      </pivotArea>
    </format>
    <format dxfId="266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55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26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55"/>
          </reference>
          <reference field="17" count="1" selected="0">
            <x v="125"/>
          </reference>
          <reference field="18" count="1">
            <x v="121"/>
          </reference>
        </references>
      </pivotArea>
    </format>
    <format dxfId="264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19"/>
          </reference>
          <reference field="13" count="1" selected="0">
            <x v="55"/>
          </reference>
          <reference field="17" count="1" selected="0">
            <x v="126"/>
          </reference>
          <reference field="18" count="1">
            <x v="54"/>
          </reference>
        </references>
      </pivotArea>
    </format>
    <format dxfId="263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18"/>
          </reference>
          <reference field="18" count="1">
            <x v="65"/>
          </reference>
        </references>
      </pivotArea>
    </format>
    <format dxfId="262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19"/>
          </reference>
          <reference field="18" count="1">
            <x v="63"/>
          </reference>
        </references>
      </pivotArea>
    </format>
    <format dxfId="261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22"/>
          </reference>
          <reference field="18" count="1">
            <x v="58"/>
          </reference>
        </references>
      </pivotArea>
    </format>
    <format dxfId="260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29"/>
          </reference>
          <reference field="18" count="1">
            <x v="88"/>
          </reference>
        </references>
      </pivotArea>
    </format>
    <format dxfId="259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33"/>
          </reference>
          <reference field="18" count="1">
            <x v="59"/>
          </reference>
        </references>
      </pivotArea>
    </format>
    <format dxfId="258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34"/>
          </reference>
          <reference field="18" count="1">
            <x v="8"/>
          </reference>
        </references>
      </pivotArea>
    </format>
    <format dxfId="257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256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44"/>
          </reference>
          <reference field="18" count="1">
            <x v="130"/>
          </reference>
        </references>
      </pivotArea>
    </format>
    <format dxfId="255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254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253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57"/>
          </reference>
          <reference field="18" count="1">
            <x v="119"/>
          </reference>
        </references>
      </pivotArea>
    </format>
    <format dxfId="252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251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77"/>
          </reference>
          <reference field="18" count="1">
            <x v="36"/>
          </reference>
        </references>
      </pivotArea>
    </format>
    <format dxfId="250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79"/>
          </reference>
          <reference field="18" count="1">
            <x v="17"/>
          </reference>
        </references>
      </pivotArea>
    </format>
    <format dxfId="249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20"/>
          </reference>
          <reference field="13" count="1" selected="0">
            <x v="29"/>
          </reference>
          <reference field="17" count="1" selected="0">
            <x v="83"/>
          </reference>
          <reference field="18" count="1">
            <x v="96"/>
          </reference>
        </references>
      </pivotArea>
    </format>
    <format dxfId="248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29"/>
          </reference>
          <reference field="18" count="1">
            <x v="88"/>
          </reference>
        </references>
      </pivotArea>
    </format>
    <format dxfId="247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30"/>
          </reference>
          <reference field="18" count="1">
            <x v="13"/>
          </reference>
        </references>
      </pivotArea>
    </format>
    <format dxfId="246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31"/>
          </reference>
          <reference field="18" count="1">
            <x v="55"/>
          </reference>
        </references>
      </pivotArea>
    </format>
    <format dxfId="245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34"/>
          </reference>
          <reference field="18" count="1">
            <x v="8"/>
          </reference>
        </references>
      </pivotArea>
    </format>
    <format dxfId="244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243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91"/>
          </reference>
          <reference field="18" count="1">
            <x v="80"/>
          </reference>
        </references>
      </pivotArea>
    </format>
    <format dxfId="242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93"/>
          </reference>
          <reference field="18" count="1">
            <x v="131"/>
          </reference>
        </references>
      </pivotArea>
    </format>
    <format dxfId="241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240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112"/>
          </reference>
          <reference field="18" count="1">
            <x v="29"/>
          </reference>
        </references>
      </pivotArea>
    </format>
    <format dxfId="239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123"/>
          </reference>
          <reference field="18" count="1">
            <x v="74"/>
          </reference>
        </references>
      </pivotArea>
    </format>
    <format dxfId="238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127"/>
          </reference>
          <reference field="18" count="1">
            <x v="26"/>
          </reference>
        </references>
      </pivotArea>
    </format>
    <format dxfId="237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128"/>
          </reference>
          <reference field="18" count="1">
            <x v="18"/>
          </reference>
        </references>
      </pivotArea>
    </format>
    <format dxfId="236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1"/>
          </reference>
          <reference field="13" count="1" selected="0">
            <x v="31"/>
          </reference>
          <reference field="17" count="1" selected="0">
            <x v="129"/>
          </reference>
          <reference field="18" count="1">
            <x v="19"/>
          </reference>
        </references>
      </pivotArea>
    </format>
    <format dxfId="235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46"/>
          </reference>
          <reference field="17" count="1" selected="0">
            <x v="37"/>
          </reference>
          <reference field="18" count="1">
            <x v="89"/>
          </reference>
        </references>
      </pivotArea>
    </format>
    <format dxfId="234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46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233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46"/>
          </reference>
          <reference field="17" count="1" selected="0">
            <x v="69"/>
          </reference>
          <reference field="18" count="1">
            <x v="112"/>
          </reference>
        </references>
      </pivotArea>
    </format>
    <format dxfId="232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46"/>
          </reference>
          <reference field="17" count="1" selected="0">
            <x v="119"/>
          </reference>
          <reference field="18" count="1">
            <x v="56"/>
          </reference>
        </references>
      </pivotArea>
    </format>
    <format dxfId="231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46"/>
          </reference>
          <reference field="17" count="1" selected="0">
            <x v="122"/>
          </reference>
          <reference field="18" count="1">
            <x v="41"/>
          </reference>
        </references>
      </pivotArea>
    </format>
    <format dxfId="230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47"/>
          </reference>
          <reference field="17" count="1" selected="0">
            <x v="61"/>
          </reference>
          <reference field="18" count="1">
            <x v="6"/>
          </reference>
        </references>
      </pivotArea>
    </format>
    <format dxfId="229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2"/>
          </reference>
          <reference field="13" count="1" selected="0">
            <x v="51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228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3"/>
          </reference>
          <reference field="13" count="1" selected="0">
            <x v="43"/>
          </reference>
          <reference field="17" count="1" selected="0">
            <x v="30"/>
          </reference>
          <reference field="18" count="1">
            <x v="13"/>
          </reference>
        </references>
      </pivotArea>
    </format>
    <format dxfId="227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3"/>
          </reference>
          <reference field="13" count="1" selected="0">
            <x v="43"/>
          </reference>
          <reference field="17" count="1" selected="0">
            <x v="34"/>
          </reference>
          <reference field="18" count="1">
            <x v="8"/>
          </reference>
        </references>
      </pivotArea>
    </format>
    <format dxfId="226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3"/>
          </reference>
          <reference field="13" count="1" selected="0">
            <x v="44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225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3"/>
          </reference>
          <reference field="13" count="1" selected="0">
            <x v="44"/>
          </reference>
          <reference field="17" count="1" selected="0">
            <x v="61"/>
          </reference>
          <reference field="18" count="1">
            <x v="6"/>
          </reference>
        </references>
      </pivotArea>
    </format>
    <format dxfId="224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7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223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8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222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14"/>
          </reference>
          <reference field="17" count="1" selected="0">
            <x v="67"/>
          </reference>
          <reference field="18" count="1">
            <x v="108"/>
          </reference>
        </references>
      </pivotArea>
    </format>
    <format dxfId="221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14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220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30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219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58"/>
          </reference>
          <reference field="17" count="1" selected="0">
            <x v="60"/>
          </reference>
          <reference field="18" count="1">
            <x v="5"/>
          </reference>
        </references>
      </pivotArea>
    </format>
    <format dxfId="218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4"/>
          </reference>
          <reference field="13" count="1" selected="0">
            <x v="58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217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18"/>
          </reference>
          <reference field="18" count="1">
            <x v="65"/>
          </reference>
        </references>
      </pivotArea>
    </format>
    <format dxfId="216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24"/>
          </reference>
          <reference field="18" count="1">
            <x v="87"/>
          </reference>
        </references>
      </pivotArea>
    </format>
    <format dxfId="215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33"/>
          </reference>
          <reference field="18" count="1">
            <x v="59"/>
          </reference>
        </references>
      </pivotArea>
    </format>
    <format dxfId="214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34"/>
          </reference>
          <reference field="18" count="1">
            <x v="8"/>
          </reference>
        </references>
      </pivotArea>
    </format>
    <format dxfId="213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41"/>
          </reference>
          <reference field="18" count="1">
            <x v="35"/>
          </reference>
        </references>
      </pivotArea>
    </format>
    <format dxfId="212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43"/>
          </reference>
          <reference field="18" count="1">
            <x v="14"/>
          </reference>
        </references>
      </pivotArea>
    </format>
    <format dxfId="211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51"/>
          </reference>
          <reference field="18" count="1">
            <x v="93"/>
          </reference>
        </references>
      </pivotArea>
    </format>
    <format dxfId="210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62"/>
          </reference>
          <reference field="18" count="1">
            <x v="73"/>
          </reference>
        </references>
      </pivotArea>
    </format>
    <format dxfId="209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84"/>
          </reference>
          <reference field="18" count="1">
            <x v="50"/>
          </reference>
        </references>
      </pivotArea>
    </format>
    <format dxfId="208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"/>
          </reference>
          <reference field="17" count="1" selected="0">
            <x v="120"/>
          </reference>
          <reference field="18" count="1">
            <x v="57"/>
          </reference>
        </references>
      </pivotArea>
    </format>
    <format dxfId="207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3"/>
          </reference>
          <reference field="17" count="1" selected="0">
            <x v="39"/>
          </reference>
          <reference field="18" count="1">
            <x v="68"/>
          </reference>
        </references>
      </pivotArea>
    </format>
    <format dxfId="206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3"/>
          </reference>
          <reference field="17" count="1" selected="0">
            <x v="40"/>
          </reference>
          <reference field="18" count="1">
            <x v="64"/>
          </reference>
        </references>
      </pivotArea>
    </format>
    <format dxfId="205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3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204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3"/>
          </reference>
          <reference field="17" count="1" selected="0">
            <x v="121"/>
          </reference>
          <reference field="18" count="1">
            <x v="30"/>
          </reference>
        </references>
      </pivotArea>
    </format>
    <format dxfId="203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3"/>
          </reference>
          <reference field="17" count="1" selected="0">
            <x v="123"/>
          </reference>
          <reference field="18" count="1">
            <x v="74"/>
          </reference>
        </references>
      </pivotArea>
    </format>
    <format dxfId="202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24"/>
          </reference>
          <reference field="17" count="1" selected="0">
            <x v="45"/>
          </reference>
          <reference field="18" count="1">
            <x v="84"/>
          </reference>
        </references>
      </pivotArea>
    </format>
    <format dxfId="201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5"/>
          </reference>
          <reference field="13" count="1" selected="0">
            <x v="48"/>
          </reference>
          <reference field="17" count="1" selected="0">
            <x v="60"/>
          </reference>
          <reference field="18" count="1">
            <x v="5"/>
          </reference>
        </references>
      </pivotArea>
    </format>
    <format dxfId="200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6"/>
          </reference>
          <reference field="13" count="1" selected="0">
            <x v="27"/>
          </reference>
          <reference field="17" count="1" selected="0">
            <x v="42"/>
          </reference>
          <reference field="18" count="1">
            <x v="79"/>
          </reference>
        </references>
      </pivotArea>
    </format>
    <format dxfId="199">
      <pivotArea dataOnly="0" labelOnly="1" outline="0" fieldPosition="0">
        <references count="5">
          <reference field="9" count="1" selected="0">
            <x v="5"/>
          </reference>
          <reference field="11" count="1" selected="0">
            <x v="26"/>
          </reference>
          <reference field="13" count="1" selected="0">
            <x v="27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198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18"/>
          </reference>
          <reference field="18" count="1">
            <x v="65"/>
          </reference>
        </references>
      </pivotArea>
    </format>
    <format dxfId="197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24"/>
          </reference>
          <reference field="18" count="1">
            <x v="87"/>
          </reference>
        </references>
      </pivotArea>
    </format>
    <format dxfId="196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26"/>
          </reference>
          <reference field="18" count="1">
            <x v="129"/>
          </reference>
        </references>
      </pivotArea>
    </format>
    <format dxfId="195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62"/>
          </reference>
          <reference field="18" count="1">
            <x v="73"/>
          </reference>
        </references>
      </pivotArea>
    </format>
    <format dxfId="194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85"/>
          </reference>
          <reference field="18" count="1">
            <x v="111"/>
          </reference>
        </references>
      </pivotArea>
    </format>
    <format dxfId="193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94"/>
          </reference>
          <reference field="18" count="1">
            <x v="37"/>
          </reference>
        </references>
      </pivotArea>
    </format>
    <format dxfId="192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95"/>
          </reference>
          <reference field="18" count="1">
            <x v="38"/>
          </reference>
        </references>
      </pivotArea>
    </format>
    <format dxfId="191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110"/>
          </reference>
          <reference field="18" count="1">
            <x v="69"/>
          </reference>
        </references>
      </pivotArea>
    </format>
    <format dxfId="190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27"/>
          </reference>
          <reference field="13" count="1" selected="0">
            <x v="50"/>
          </reference>
          <reference field="17" count="1" selected="0">
            <x v="123"/>
          </reference>
          <reference field="18" count="1">
            <x v="74"/>
          </reference>
        </references>
      </pivotArea>
    </format>
    <format dxfId="189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35"/>
          </reference>
          <reference field="18" count="1">
            <x v="61"/>
          </reference>
        </references>
      </pivotArea>
    </format>
    <format dxfId="188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36"/>
          </reference>
          <reference field="18" count="1">
            <x v="76"/>
          </reference>
        </references>
      </pivotArea>
    </format>
    <format dxfId="187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38"/>
          </reference>
          <reference field="18" count="1">
            <x v="34"/>
          </reference>
        </references>
      </pivotArea>
    </format>
    <format dxfId="186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39"/>
          </reference>
          <reference field="18" count="1">
            <x v="68"/>
          </reference>
        </references>
      </pivotArea>
    </format>
    <format dxfId="185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40"/>
          </reference>
          <reference field="18" count="1">
            <x v="64"/>
          </reference>
        </references>
      </pivotArea>
    </format>
    <format dxfId="184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71"/>
          </reference>
          <reference field="18" count="1">
            <x v="120"/>
          </reference>
        </references>
      </pivotArea>
    </format>
    <format dxfId="183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82"/>
          </reference>
          <reference field="18" count="1">
            <x v="49"/>
          </reference>
        </references>
      </pivotArea>
    </format>
    <format dxfId="182">
      <pivotArea dataOnly="0" labelOnly="1" outline="0" fieldPosition="0">
        <references count="5">
          <reference field="9" count="1" selected="0">
            <x v="0"/>
          </reference>
          <reference field="11" count="1" selected="0">
            <x v="28"/>
          </reference>
          <reference field="13" count="1" selected="0">
            <x v="52"/>
          </reference>
          <reference field="17" count="1" selected="0">
            <x v="85"/>
          </reference>
          <reference field="18" count="1">
            <x v="111"/>
          </reference>
        </references>
      </pivotArea>
    </format>
    <format dxfId="181">
      <pivotArea dataOnly="0" labelOnly="1" outline="0" fieldPosition="0">
        <references count="5">
          <reference field="9" count="1" selected="0">
            <x v="3"/>
          </reference>
          <reference field="11" count="1" selected="0">
            <x v="29"/>
          </reference>
          <reference field="13" count="1" selected="0">
            <x v="9"/>
          </reference>
          <reference field="17" count="1" selected="0">
            <x v="106"/>
          </reference>
          <reference field="18" count="1">
            <x v="122"/>
          </reference>
        </references>
      </pivotArea>
    </format>
    <format dxfId="180">
      <pivotArea dataOnly="0" labelOnly="1" outline="0" fieldPosition="0">
        <references count="5">
          <reference field="9" count="1" selected="0">
            <x v="7"/>
          </reference>
          <reference field="11" count="1" selected="0">
            <x v="30"/>
          </reference>
          <reference field="13" count="1" selected="0">
            <x v="29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179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1"/>
          </reference>
          <reference field="13" count="1" selected="0">
            <x v="19"/>
          </reference>
          <reference field="17" count="1" selected="0">
            <x v="72"/>
          </reference>
          <reference field="18" count="1">
            <x v="116"/>
          </reference>
        </references>
      </pivotArea>
    </format>
    <format dxfId="178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1"/>
          </reference>
          <reference field="13" count="1" selected="0">
            <x v="19"/>
          </reference>
          <reference field="17" count="1" selected="0">
            <x v="98"/>
          </reference>
          <reference field="18" count="1">
            <x v="46"/>
          </reference>
        </references>
      </pivotArea>
    </format>
    <format dxfId="177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2"/>
          </reference>
          <reference field="13" count="1" selected="0">
            <x v="36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176">
      <pivotArea dataOnly="0" labelOnly="1" outline="0" fieldPosition="0">
        <references count="5">
          <reference field="9" count="1" selected="0">
            <x v="1"/>
          </reference>
          <reference field="11" count="1" selected="0">
            <x v="33"/>
          </reference>
          <reference field="13" count="1" selected="0">
            <x v="33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175">
      <pivotArea dataOnly="0" labelOnly="1" outline="0" fieldPosition="0">
        <references count="5">
          <reference field="9" count="1" selected="0">
            <x v="6"/>
          </reference>
          <reference field="11" count="1" selected="0">
            <x v="34"/>
          </reference>
          <reference field="13" count="1" selected="0">
            <x v="12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174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5"/>
          </reference>
          <reference field="13" count="1" selected="0">
            <x v="10"/>
          </reference>
          <reference field="17" count="1" selected="0">
            <x v="91"/>
          </reference>
          <reference field="18" count="1">
            <x v="80"/>
          </reference>
        </references>
      </pivotArea>
    </format>
    <format dxfId="173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5"/>
          </reference>
          <reference field="13" count="1" selected="0">
            <x v="10"/>
          </reference>
          <reference field="17" count="1" selected="0">
            <x v="93"/>
          </reference>
          <reference field="18" count="1">
            <x v="131"/>
          </reference>
        </references>
      </pivotArea>
    </format>
    <format dxfId="172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5"/>
          </reference>
          <reference field="13" count="1" selected="0">
            <x v="10"/>
          </reference>
          <reference field="17" count="1" selected="0">
            <x v="107"/>
          </reference>
          <reference field="18" count="1">
            <x v="11"/>
          </reference>
        </references>
      </pivotArea>
    </format>
    <format dxfId="171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5"/>
          </reference>
          <reference field="13" count="1" selected="0">
            <x v="10"/>
          </reference>
          <reference field="17" count="1" selected="0">
            <x v="109"/>
          </reference>
          <reference field="18" count="1">
            <x v="10"/>
          </reference>
        </references>
      </pivotArea>
    </format>
    <format dxfId="170">
      <pivotArea dataOnly="0" labelOnly="1" outline="0" fieldPosition="0">
        <references count="5">
          <reference field="9" count="1" selected="0">
            <x v="2"/>
          </reference>
          <reference field="11" count="1" selected="0">
            <x v="36"/>
          </reference>
          <reference field="13" count="1" selected="0">
            <x v="54"/>
          </reference>
          <reference field="17" count="1" selected="0">
            <x v="104"/>
          </reference>
          <reference field="18" count="1">
            <x v="128"/>
          </reference>
        </references>
      </pivotArea>
    </format>
    <format dxfId="169">
      <pivotArea dataOnly="0" labelOnly="1" outline="0" fieldPosition="0">
        <references count="5">
          <reference field="9" count="1" selected="0">
            <x v="4"/>
          </reference>
          <reference field="11" count="1" selected="0">
            <x v="37"/>
          </reference>
          <reference field="13" count="1" selected="0">
            <x v="20"/>
          </reference>
          <reference field="17" count="1" selected="0">
            <x v="25"/>
          </reference>
          <reference field="18" count="1">
            <x v="86"/>
          </reference>
        </references>
      </pivotArea>
    </format>
    <format dxfId="168">
      <pivotArea dataOnly="0" labelOnly="1" outline="0" fieldPosition="0">
        <references count="5">
          <reference field="9" count="1" selected="0">
            <x v="4"/>
          </reference>
          <reference field="11" count="1" selected="0">
            <x v="37"/>
          </reference>
          <reference field="13" count="1" selected="0">
            <x v="20"/>
          </reference>
          <reference field="17" count="1" selected="0">
            <x v="39"/>
          </reference>
          <reference field="18" count="1">
            <x v="68"/>
          </reference>
        </references>
      </pivotArea>
    </format>
    <format dxfId="167">
      <pivotArea dataOnly="0" labelOnly="1" outline="0" fieldPosition="0">
        <references count="5">
          <reference field="9" count="1" selected="0">
            <x v="4"/>
          </reference>
          <reference field="11" count="1" selected="0">
            <x v="37"/>
          </reference>
          <reference field="13" count="1" selected="0">
            <x v="20"/>
          </reference>
          <reference field="17" count="1" selected="0">
            <x v="40"/>
          </reference>
          <reference field="18" count="1">
            <x v="64"/>
          </reference>
        </references>
      </pivotArea>
    </format>
    <format dxfId="166">
      <pivotArea dataOnly="0" labelOnly="1" outline="0" fieldPosition="0">
        <references count="5">
          <reference field="9" count="1" selected="0">
            <x v="4"/>
          </reference>
          <reference field="11" count="1" selected="0">
            <x v="37"/>
          </reference>
          <reference field="13" count="1" selected="0">
            <x v="20"/>
          </reference>
          <reference field="17" count="1" selected="0">
            <x v="48"/>
          </reference>
          <reference field="18" count="1">
            <x v="40"/>
          </reference>
        </references>
      </pivotArea>
    </format>
    <format dxfId="165">
      <pivotArea dataOnly="0" labelOnly="1" outline="0" fieldPosition="0">
        <references count="5">
          <reference field="9" count="1" selected="0">
            <x v="4"/>
          </reference>
          <reference field="11" count="1" selected="0">
            <x v="37"/>
          </reference>
          <reference field="13" count="1" selected="0">
            <x v="20"/>
          </reference>
          <reference field="17" count="1" selected="0">
            <x v="86"/>
          </reference>
          <reference field="18" count="1">
            <x v="109"/>
          </reference>
        </references>
      </pivotArea>
    </format>
    <format dxfId="164">
      <pivotArea dataOnly="0" labelOnly="1" outline="0" fieldPosition="0">
        <references count="5">
          <reference field="9" count="1" selected="0">
            <x v="4"/>
          </reference>
          <reference field="11" count="1" selected="0">
            <x v="37"/>
          </reference>
          <reference field="13" count="1" selected="0">
            <x v="20"/>
          </reference>
          <reference field="17" count="1" selected="0">
            <x v="117"/>
          </reference>
          <reference field="18" count="1">
            <x v="31"/>
          </reference>
        </references>
      </pivotArea>
    </format>
    <format dxfId="163">
      <pivotArea dataOnly="0" labelOnly="1" outline="0" fieldPosition="0">
        <references count="5">
          <reference field="9" count="1" selected="0">
            <x v="9"/>
          </reference>
          <reference field="11" count="1" selected="0">
            <x v="38"/>
          </reference>
          <reference field="13" count="1" selected="0">
            <x v="59"/>
          </reference>
          <reference field="17" count="1" selected="0">
            <x v="133"/>
          </reference>
          <reference field="18" count="1">
            <x v="133"/>
          </reference>
        </references>
      </pivotArea>
    </format>
    <format dxfId="162">
      <pivotArea field="9" type="button" dataOnly="0" labelOnly="1" outline="0" axis="axisRow" fieldPosition="1"/>
    </format>
    <format dxfId="161">
      <pivotArea field="13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5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Tipo de Gasto">
  <location ref="A3:B7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79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  <item t="default"/>
      </items>
    </pivotField>
    <pivotField showAll="0"/>
    <pivotField showAll="0"/>
    <pivotField showAll="0"/>
    <pivotField showAll="0"/>
    <pivotField showAll="0"/>
  </pivotFields>
  <rowFields count="1">
    <field x="1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Segunda Modificación 2021" fld="32" baseField="14" baseItem="0"/>
  </dataFields>
  <formats count="5">
    <format dxfId="160">
      <pivotArea field="14" type="button" dataOnly="0" labelOnly="1" outline="0" axis="axisRow" fieldPosition="0"/>
    </format>
    <format dxfId="159">
      <pivotArea field="14" type="button" dataOnly="0" labelOnly="1" outline="0" axis="axisRow" fieldPosition="0"/>
    </format>
    <format dxfId="158">
      <pivotArea dataOnly="0" labelOnly="1" outline="0" axis="axisValues" fieldPosition="0"/>
    </format>
    <format dxfId="157">
      <pivotArea grandRow="1" outline="0" collapsedLevelsAreSubtotals="1" fieldPosition="0"/>
    </format>
    <format dxfId="1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6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C137" firstHeaderRow="1" firstDataRow="1" firstDataCol="2"/>
  <pivotFields count="38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4">
        <item x="112"/>
        <item x="97"/>
        <item x="87"/>
        <item x="100"/>
        <item x="113"/>
        <item x="96"/>
        <item x="98"/>
        <item x="114"/>
        <item x="115"/>
        <item x="116"/>
        <item x="117"/>
        <item x="118"/>
        <item x="119"/>
        <item x="120"/>
        <item x="121"/>
        <item x="99"/>
        <item x="122"/>
        <item x="93"/>
        <item x="20"/>
        <item x="52"/>
        <item x="60"/>
        <item x="123"/>
        <item x="53"/>
        <item x="74"/>
        <item x="30"/>
        <item x="1"/>
        <item x="22"/>
        <item x="127"/>
        <item x="128"/>
        <item x="21"/>
        <item x="40"/>
        <item x="51"/>
        <item x="92"/>
        <item x="31"/>
        <item x="32"/>
        <item x="14"/>
        <item x="15"/>
        <item x="42"/>
        <item x="16"/>
        <item x="2"/>
        <item x="3"/>
        <item x="33"/>
        <item x="28"/>
        <item x="0"/>
        <item x="49"/>
        <item x="38"/>
        <item x="130"/>
        <item x="131"/>
        <item x="36"/>
        <item x="77"/>
        <item x="61"/>
        <item x="34"/>
        <item x="70"/>
        <item x="62"/>
        <item x="12"/>
        <item x="63"/>
        <item x="102"/>
        <item x="54"/>
        <item x="103"/>
        <item x="101"/>
        <item x="29"/>
        <item x="41"/>
        <item x="23"/>
        <item x="75"/>
        <item x="88"/>
        <item x="76"/>
        <item x="104"/>
        <item x="39"/>
        <item x="68"/>
        <item x="43"/>
        <item x="71"/>
        <item x="17"/>
        <item x="79"/>
        <item x="80"/>
        <item x="78"/>
        <item x="105"/>
        <item x="106"/>
        <item x="55"/>
        <item x="91"/>
        <item x="56"/>
        <item x="64"/>
        <item x="65"/>
        <item x="18"/>
        <item x="57"/>
        <item x="11"/>
        <item x="19"/>
        <item x="4"/>
        <item x="90"/>
        <item x="107"/>
        <item x="124"/>
        <item x="125"/>
        <item x="7"/>
        <item x="94"/>
        <item x="8"/>
        <item x="24"/>
        <item x="25"/>
        <item x="108"/>
        <item x="72"/>
        <item x="89"/>
        <item x="69"/>
        <item x="81"/>
        <item x="82"/>
        <item x="132"/>
        <item x="109"/>
        <item x="6"/>
        <item x="83"/>
        <item x="13"/>
        <item x="9"/>
        <item x="126"/>
        <item x="10"/>
        <item x="26"/>
        <item x="84"/>
        <item x="50"/>
        <item x="85"/>
        <item x="95"/>
        <item x="110"/>
        <item x="111"/>
        <item x="5"/>
        <item x="129"/>
        <item x="44"/>
        <item x="35"/>
        <item x="37"/>
        <item x="45"/>
        <item x="27"/>
        <item x="58"/>
        <item x="59"/>
        <item x="66"/>
        <item x="46"/>
        <item x="47"/>
        <item x="48"/>
        <item x="86"/>
        <item x="67"/>
        <item x="73"/>
        <item h="1" x="133"/>
      </items>
    </pivotField>
    <pivotField axis="axisRow" compact="0" outline="0" showAll="0" defaultSubtotal="0">
      <items count="134">
        <item x="67"/>
        <item x="119"/>
        <item x="118"/>
        <item x="120"/>
        <item x="103"/>
        <item x="29"/>
        <item x="41"/>
        <item x="101"/>
        <item x="32"/>
        <item x="126"/>
        <item x="10"/>
        <item x="9"/>
        <item x="110"/>
        <item x="40"/>
        <item x="0"/>
        <item x="91"/>
        <item x="115"/>
        <item x="56"/>
        <item x="47"/>
        <item x="48"/>
        <item x="116"/>
        <item x="117"/>
        <item x="112"/>
        <item x="90"/>
        <item x="81"/>
        <item x="109"/>
        <item x="46"/>
        <item x="86"/>
        <item x="12"/>
        <item x="50"/>
        <item x="37"/>
        <item x="5"/>
        <item x="95"/>
        <item x="93"/>
        <item x="16"/>
        <item x="33"/>
        <item x="55"/>
        <item x="24"/>
        <item x="25"/>
        <item x="98"/>
        <item x="36"/>
        <item x="45"/>
        <item x="62"/>
        <item x="87"/>
        <item x="114"/>
        <item x="122"/>
        <item x="89"/>
        <item x="121"/>
        <item x="65"/>
        <item x="18"/>
        <item x="11"/>
        <item x="64"/>
        <item x="129"/>
        <item x="73"/>
        <item x="66"/>
        <item x="51"/>
        <item x="44"/>
        <item x="35"/>
        <item x="53"/>
        <item x="31"/>
        <item x="123"/>
        <item x="14"/>
        <item x="74"/>
        <item x="52"/>
        <item x="3"/>
        <item x="20"/>
        <item x="60"/>
        <item x="130"/>
        <item x="2"/>
        <item x="26"/>
        <item x="84"/>
        <item x="99"/>
        <item x="111"/>
        <item x="23"/>
        <item x="27"/>
        <item x="132"/>
        <item x="15"/>
        <item x="85"/>
        <item x="128"/>
        <item x="28"/>
        <item x="7"/>
        <item x="94"/>
        <item x="82"/>
        <item x="131"/>
        <item x="38"/>
        <item x="96"/>
        <item x="1"/>
        <item x="30"/>
        <item x="21"/>
        <item x="42"/>
        <item x="127"/>
        <item x="77"/>
        <item x="61"/>
        <item x="34"/>
        <item x="70"/>
        <item x="72"/>
        <item x="57"/>
        <item x="113"/>
        <item x="106"/>
        <item x="105"/>
        <item x="69"/>
        <item x="125"/>
        <item x="68"/>
        <item x="104"/>
        <item x="80"/>
        <item x="76"/>
        <item x="107"/>
        <item x="88"/>
        <item x="39"/>
        <item x="4"/>
        <item x="124"/>
        <item x="19"/>
        <item x="43"/>
        <item x="78"/>
        <item x="102"/>
        <item x="71"/>
        <item x="79"/>
        <item x="108"/>
        <item x="75"/>
        <item x="54"/>
        <item x="17"/>
        <item x="59"/>
        <item x="13"/>
        <item x="97"/>
        <item x="100"/>
        <item x="63"/>
        <item x="58"/>
        <item x="83"/>
        <item x="6"/>
        <item x="22"/>
        <item x="49"/>
        <item x="8"/>
        <item x="92"/>
        <item x="1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278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7"/>
    <field x="18"/>
  </rowFields>
  <rowItems count="134">
    <i>
      <x/>
      <x v="22"/>
    </i>
    <i>
      <x v="1"/>
      <x v="123"/>
    </i>
    <i>
      <x v="2"/>
      <x v="43"/>
    </i>
    <i>
      <x v="3"/>
      <x v="124"/>
    </i>
    <i>
      <x v="4"/>
      <x v="97"/>
    </i>
    <i>
      <x v="5"/>
      <x v="85"/>
    </i>
    <i>
      <x v="6"/>
      <x v="39"/>
    </i>
    <i>
      <x v="7"/>
      <x v="44"/>
    </i>
    <i>
      <x v="8"/>
      <x v="16"/>
    </i>
    <i>
      <x v="9"/>
      <x v="20"/>
    </i>
    <i>
      <x v="10"/>
      <x v="21"/>
    </i>
    <i>
      <x v="11"/>
      <x v="2"/>
    </i>
    <i>
      <x v="12"/>
      <x v="1"/>
    </i>
    <i>
      <x v="13"/>
      <x v="3"/>
    </i>
    <i>
      <x v="14"/>
      <x v="47"/>
    </i>
    <i>
      <x v="15"/>
      <x v="71"/>
    </i>
    <i>
      <x v="16"/>
      <x v="45"/>
    </i>
    <i>
      <x v="17"/>
      <x v="33"/>
    </i>
    <i>
      <x v="18"/>
      <x v="65"/>
    </i>
    <i>
      <x v="19"/>
      <x v="63"/>
    </i>
    <i>
      <x v="20"/>
      <x v="66"/>
    </i>
    <i>
      <x v="21"/>
      <x v="60"/>
    </i>
    <i>
      <x v="22"/>
      <x v="58"/>
    </i>
    <i>
      <x v="23"/>
      <x v="62"/>
    </i>
    <i>
      <x v="24"/>
      <x v="87"/>
    </i>
    <i>
      <x v="25"/>
      <x v="86"/>
    </i>
    <i>
      <x v="26"/>
      <x v="129"/>
    </i>
    <i>
      <x v="27"/>
      <x v="90"/>
    </i>
    <i>
      <x v="28"/>
      <x v="78"/>
    </i>
    <i>
      <x v="29"/>
      <x v="88"/>
    </i>
    <i>
      <x v="30"/>
      <x v="13"/>
    </i>
    <i>
      <x v="31"/>
      <x v="55"/>
    </i>
    <i>
      <x v="32"/>
      <x v="132"/>
    </i>
    <i>
      <x v="33"/>
      <x v="59"/>
    </i>
    <i>
      <x v="34"/>
      <x v="8"/>
    </i>
    <i>
      <x v="35"/>
      <x v="61"/>
    </i>
    <i>
      <x v="36"/>
      <x v="76"/>
    </i>
    <i>
      <x v="37"/>
      <x v="89"/>
    </i>
    <i>
      <x v="38"/>
      <x v="34"/>
    </i>
    <i>
      <x v="39"/>
      <x v="68"/>
    </i>
    <i>
      <x v="40"/>
      <x v="64"/>
    </i>
    <i>
      <x v="41"/>
      <x v="35"/>
    </i>
    <i>
      <x v="42"/>
      <x v="79"/>
    </i>
    <i>
      <x v="43"/>
      <x v="14"/>
    </i>
    <i>
      <x v="44"/>
      <x v="130"/>
    </i>
    <i>
      <x v="45"/>
      <x v="84"/>
    </i>
    <i>
      <x v="46"/>
      <x v="67"/>
    </i>
    <i>
      <x v="47"/>
      <x v="83"/>
    </i>
    <i>
      <x v="48"/>
      <x v="40"/>
    </i>
    <i>
      <x v="49"/>
      <x v="91"/>
    </i>
    <i>
      <x v="50"/>
      <x v="92"/>
    </i>
    <i>
      <x v="51"/>
      <x v="93"/>
    </i>
    <i>
      <x v="52"/>
      <x v="94"/>
    </i>
    <i>
      <x v="53"/>
      <x v="42"/>
    </i>
    <i>
      <x v="54"/>
      <x v="28"/>
    </i>
    <i>
      <x v="55"/>
      <x v="125"/>
    </i>
    <i>
      <x v="56"/>
      <x v="114"/>
    </i>
    <i>
      <x v="57"/>
      <x v="119"/>
    </i>
    <i>
      <x v="58"/>
      <x v="4"/>
    </i>
    <i>
      <x v="59"/>
      <x v="7"/>
    </i>
    <i>
      <x v="60"/>
      <x v="5"/>
    </i>
    <i>
      <x v="61"/>
      <x v="6"/>
    </i>
    <i>
      <x v="62"/>
      <x v="73"/>
    </i>
    <i>
      <x v="63"/>
      <x v="118"/>
    </i>
    <i>
      <x v="64"/>
      <x v="107"/>
    </i>
    <i>
      <x v="65"/>
      <x v="105"/>
    </i>
    <i>
      <x v="66"/>
      <x v="103"/>
    </i>
    <i>
      <x v="67"/>
      <x v="108"/>
    </i>
    <i>
      <x v="68"/>
      <x v="102"/>
    </i>
    <i>
      <x v="69"/>
      <x v="112"/>
    </i>
    <i>
      <x v="70"/>
      <x v="115"/>
    </i>
    <i>
      <x v="71"/>
      <x v="120"/>
    </i>
    <i>
      <x v="72"/>
      <x v="116"/>
    </i>
    <i>
      <x v="73"/>
      <x v="104"/>
    </i>
    <i>
      <x v="74"/>
      <x v="113"/>
    </i>
    <i>
      <x v="75"/>
      <x v="99"/>
    </i>
    <i>
      <x v="76"/>
      <x v="98"/>
    </i>
    <i>
      <x v="77"/>
      <x v="36"/>
    </i>
    <i>
      <x v="78"/>
      <x v="15"/>
    </i>
    <i>
      <x v="79"/>
      <x v="17"/>
    </i>
    <i>
      <x v="80"/>
      <x v="51"/>
    </i>
    <i>
      <x v="81"/>
      <x v="48"/>
    </i>
    <i>
      <x v="82"/>
      <x v="49"/>
    </i>
    <i>
      <x v="83"/>
      <x v="96"/>
    </i>
    <i>
      <x v="84"/>
      <x v="50"/>
    </i>
    <i>
      <x v="85"/>
      <x v="111"/>
    </i>
    <i>
      <x v="86"/>
      <x v="109"/>
    </i>
    <i>
      <x v="87"/>
      <x v="23"/>
    </i>
    <i>
      <x v="88"/>
      <x v="106"/>
    </i>
    <i>
      <x v="89"/>
      <x v="110"/>
    </i>
    <i>
      <x v="90"/>
      <x v="101"/>
    </i>
    <i>
      <x v="91"/>
      <x v="80"/>
    </i>
    <i>
      <x v="92"/>
      <x v="81"/>
    </i>
    <i>
      <x v="93"/>
      <x v="131"/>
    </i>
    <i>
      <x v="94"/>
      <x v="37"/>
    </i>
    <i>
      <x v="95"/>
      <x v="38"/>
    </i>
    <i>
      <x v="96"/>
      <x v="117"/>
    </i>
    <i>
      <x v="97"/>
      <x v="95"/>
    </i>
    <i>
      <x v="98"/>
      <x v="46"/>
    </i>
    <i>
      <x v="99"/>
      <x v="100"/>
    </i>
    <i>
      <x v="100"/>
      <x v="24"/>
    </i>
    <i>
      <x v="101"/>
      <x v="82"/>
    </i>
    <i>
      <x v="102"/>
      <x v="75"/>
    </i>
    <i>
      <x v="103"/>
      <x v="25"/>
    </i>
    <i>
      <x v="104"/>
      <x v="128"/>
    </i>
    <i>
      <x v="105"/>
      <x v="127"/>
    </i>
    <i>
      <x v="106"/>
      <x v="122"/>
    </i>
    <i>
      <x v="107"/>
      <x v="11"/>
    </i>
    <i>
      <x v="108"/>
      <x v="9"/>
    </i>
    <i>
      <x v="109"/>
      <x v="10"/>
    </i>
    <i>
      <x v="110"/>
      <x v="69"/>
    </i>
    <i>
      <x v="111"/>
      <x v="70"/>
    </i>
    <i>
      <x v="112"/>
      <x v="29"/>
    </i>
    <i>
      <x v="113"/>
      <x v="77"/>
    </i>
    <i>
      <x v="114"/>
      <x v="32"/>
    </i>
    <i>
      <x v="115"/>
      <x v="12"/>
    </i>
    <i>
      <x v="116"/>
      <x v="72"/>
    </i>
    <i>
      <x v="117"/>
      <x v="31"/>
    </i>
    <i>
      <x v="118"/>
      <x v="52"/>
    </i>
    <i>
      <x v="119"/>
      <x v="56"/>
    </i>
    <i>
      <x v="120"/>
      <x v="57"/>
    </i>
    <i>
      <x v="121"/>
      <x v="30"/>
    </i>
    <i>
      <x v="122"/>
      <x v="41"/>
    </i>
    <i>
      <x v="123"/>
      <x v="74"/>
    </i>
    <i>
      <x v="124"/>
      <x v="126"/>
    </i>
    <i>
      <x v="125"/>
      <x v="121"/>
    </i>
    <i>
      <x v="126"/>
      <x v="54"/>
    </i>
    <i>
      <x v="127"/>
      <x v="26"/>
    </i>
    <i>
      <x v="128"/>
      <x v="18"/>
    </i>
    <i>
      <x v="129"/>
      <x v="19"/>
    </i>
    <i>
      <x v="130"/>
      <x v="27"/>
    </i>
    <i>
      <x v="131"/>
      <x/>
    </i>
    <i>
      <x v="132"/>
      <x v="53"/>
    </i>
    <i t="grand">
      <x/>
    </i>
  </rowItems>
  <colItems count="1">
    <i/>
  </colItems>
  <dataFields count="1">
    <dataField name=" Total Segunda Modificación 2021" fld="32" baseField="17" baseItem="0"/>
  </dataFields>
  <formats count="141">
    <format dxfId="155">
      <pivotArea field="18" type="button" dataOnly="0" labelOnly="1" outline="0" axis="axisRow" fieldPosition="1"/>
    </format>
    <format dxfId="154">
      <pivotArea dataOnly="0" labelOnly="1" grandRow="1" outline="0" fieldPosition="0"/>
    </format>
    <format dxfId="153">
      <pivotArea dataOnly="0" labelOnly="1" outline="0" fieldPosition="0">
        <references count="2">
          <reference field="17" count="1" selected="0">
            <x v="0"/>
          </reference>
          <reference field="18" count="1">
            <x v="22"/>
          </reference>
        </references>
      </pivotArea>
    </format>
    <format dxfId="152">
      <pivotArea dataOnly="0" labelOnly="1" outline="0" fieldPosition="0">
        <references count="2">
          <reference field="17" count="1" selected="0">
            <x v="1"/>
          </reference>
          <reference field="18" count="1">
            <x v="123"/>
          </reference>
        </references>
      </pivotArea>
    </format>
    <format dxfId="151">
      <pivotArea dataOnly="0" labelOnly="1" outline="0" fieldPosition="0">
        <references count="2">
          <reference field="17" count="1" selected="0">
            <x v="2"/>
          </reference>
          <reference field="18" count="1">
            <x v="43"/>
          </reference>
        </references>
      </pivotArea>
    </format>
    <format dxfId="150">
      <pivotArea dataOnly="0" labelOnly="1" outline="0" fieldPosition="0">
        <references count="2">
          <reference field="17" count="1" selected="0">
            <x v="3"/>
          </reference>
          <reference field="18" count="1">
            <x v="124"/>
          </reference>
        </references>
      </pivotArea>
    </format>
    <format dxfId="149">
      <pivotArea dataOnly="0" labelOnly="1" outline="0" fieldPosition="0">
        <references count="2">
          <reference field="17" count="1" selected="0">
            <x v="4"/>
          </reference>
          <reference field="18" count="1">
            <x v="97"/>
          </reference>
        </references>
      </pivotArea>
    </format>
    <format dxfId="148">
      <pivotArea dataOnly="0" labelOnly="1" outline="0" fieldPosition="0">
        <references count="2">
          <reference field="17" count="1" selected="0">
            <x v="5"/>
          </reference>
          <reference field="18" count="1">
            <x v="85"/>
          </reference>
        </references>
      </pivotArea>
    </format>
    <format dxfId="147">
      <pivotArea dataOnly="0" labelOnly="1" outline="0" fieldPosition="0">
        <references count="2">
          <reference field="17" count="1" selected="0">
            <x v="6"/>
          </reference>
          <reference field="18" count="1">
            <x v="39"/>
          </reference>
        </references>
      </pivotArea>
    </format>
    <format dxfId="146">
      <pivotArea dataOnly="0" labelOnly="1" outline="0" fieldPosition="0">
        <references count="2">
          <reference field="17" count="1" selected="0">
            <x v="7"/>
          </reference>
          <reference field="18" count="1">
            <x v="44"/>
          </reference>
        </references>
      </pivotArea>
    </format>
    <format dxfId="145">
      <pivotArea dataOnly="0" labelOnly="1" outline="0" fieldPosition="0">
        <references count="2">
          <reference field="17" count="1" selected="0">
            <x v="8"/>
          </reference>
          <reference field="18" count="1">
            <x v="16"/>
          </reference>
        </references>
      </pivotArea>
    </format>
    <format dxfId="144">
      <pivotArea dataOnly="0" labelOnly="1" outline="0" fieldPosition="0">
        <references count="2">
          <reference field="17" count="1" selected="0">
            <x v="9"/>
          </reference>
          <reference field="18" count="1">
            <x v="20"/>
          </reference>
        </references>
      </pivotArea>
    </format>
    <format dxfId="143">
      <pivotArea dataOnly="0" labelOnly="1" outline="0" fieldPosition="0">
        <references count="2">
          <reference field="17" count="1" selected="0">
            <x v="10"/>
          </reference>
          <reference field="18" count="1">
            <x v="21"/>
          </reference>
        </references>
      </pivotArea>
    </format>
    <format dxfId="142">
      <pivotArea dataOnly="0" labelOnly="1" outline="0" fieldPosition="0">
        <references count="2">
          <reference field="17" count="1" selected="0">
            <x v="11"/>
          </reference>
          <reference field="18" count="1">
            <x v="2"/>
          </reference>
        </references>
      </pivotArea>
    </format>
    <format dxfId="141">
      <pivotArea dataOnly="0" labelOnly="1" outline="0" fieldPosition="0">
        <references count="2">
          <reference field="17" count="1" selected="0">
            <x v="12"/>
          </reference>
          <reference field="18" count="1">
            <x v="1"/>
          </reference>
        </references>
      </pivotArea>
    </format>
    <format dxfId="140">
      <pivotArea dataOnly="0" labelOnly="1" outline="0" fieldPosition="0">
        <references count="2">
          <reference field="17" count="1" selected="0">
            <x v="13"/>
          </reference>
          <reference field="18" count="1">
            <x v="3"/>
          </reference>
        </references>
      </pivotArea>
    </format>
    <format dxfId="139">
      <pivotArea dataOnly="0" labelOnly="1" outline="0" fieldPosition="0">
        <references count="2">
          <reference field="17" count="1" selected="0">
            <x v="14"/>
          </reference>
          <reference field="18" count="1">
            <x v="47"/>
          </reference>
        </references>
      </pivotArea>
    </format>
    <format dxfId="138">
      <pivotArea dataOnly="0" labelOnly="1" outline="0" fieldPosition="0">
        <references count="2">
          <reference field="17" count="1" selected="0">
            <x v="15"/>
          </reference>
          <reference field="18" count="1">
            <x v="71"/>
          </reference>
        </references>
      </pivotArea>
    </format>
    <format dxfId="137">
      <pivotArea dataOnly="0" labelOnly="1" outline="0" fieldPosition="0">
        <references count="2">
          <reference field="17" count="1" selected="0">
            <x v="16"/>
          </reference>
          <reference field="18" count="1">
            <x v="45"/>
          </reference>
        </references>
      </pivotArea>
    </format>
    <format dxfId="136">
      <pivotArea dataOnly="0" labelOnly="1" outline="0" fieldPosition="0">
        <references count="2">
          <reference field="17" count="1" selected="0">
            <x v="17"/>
          </reference>
          <reference field="18" count="1">
            <x v="33"/>
          </reference>
        </references>
      </pivotArea>
    </format>
    <format dxfId="135">
      <pivotArea dataOnly="0" labelOnly="1" outline="0" fieldPosition="0">
        <references count="2">
          <reference field="17" count="1" selected="0">
            <x v="18"/>
          </reference>
          <reference field="18" count="1">
            <x v="65"/>
          </reference>
        </references>
      </pivotArea>
    </format>
    <format dxfId="134">
      <pivotArea dataOnly="0" labelOnly="1" outline="0" fieldPosition="0">
        <references count="2">
          <reference field="17" count="1" selected="0">
            <x v="19"/>
          </reference>
          <reference field="18" count="1">
            <x v="63"/>
          </reference>
        </references>
      </pivotArea>
    </format>
    <format dxfId="133">
      <pivotArea dataOnly="0" labelOnly="1" outline="0" fieldPosition="0">
        <references count="2">
          <reference field="17" count="1" selected="0">
            <x v="20"/>
          </reference>
          <reference field="18" count="1">
            <x v="66"/>
          </reference>
        </references>
      </pivotArea>
    </format>
    <format dxfId="132">
      <pivotArea dataOnly="0" labelOnly="1" outline="0" fieldPosition="0">
        <references count="2">
          <reference field="17" count="1" selected="0">
            <x v="21"/>
          </reference>
          <reference field="18" count="1">
            <x v="60"/>
          </reference>
        </references>
      </pivotArea>
    </format>
    <format dxfId="131">
      <pivotArea dataOnly="0" labelOnly="1" outline="0" fieldPosition="0">
        <references count="2">
          <reference field="17" count="1" selected="0">
            <x v="22"/>
          </reference>
          <reference field="18" count="1">
            <x v="58"/>
          </reference>
        </references>
      </pivotArea>
    </format>
    <format dxfId="130">
      <pivotArea dataOnly="0" labelOnly="1" outline="0" fieldPosition="0">
        <references count="2">
          <reference field="17" count="1" selected="0">
            <x v="23"/>
          </reference>
          <reference field="18" count="1">
            <x v="62"/>
          </reference>
        </references>
      </pivotArea>
    </format>
    <format dxfId="129">
      <pivotArea dataOnly="0" labelOnly="1" outline="0" fieldPosition="0">
        <references count="2">
          <reference field="17" count="1" selected="0">
            <x v="24"/>
          </reference>
          <reference field="18" count="1">
            <x v="87"/>
          </reference>
        </references>
      </pivotArea>
    </format>
    <format dxfId="128">
      <pivotArea dataOnly="0" labelOnly="1" outline="0" fieldPosition="0">
        <references count="2">
          <reference field="17" count="1" selected="0">
            <x v="25"/>
          </reference>
          <reference field="18" count="1">
            <x v="86"/>
          </reference>
        </references>
      </pivotArea>
    </format>
    <format dxfId="127">
      <pivotArea dataOnly="0" labelOnly="1" outline="0" fieldPosition="0">
        <references count="2">
          <reference field="17" count="1" selected="0">
            <x v="26"/>
          </reference>
          <reference field="18" count="1">
            <x v="129"/>
          </reference>
        </references>
      </pivotArea>
    </format>
    <format dxfId="126">
      <pivotArea dataOnly="0" labelOnly="1" outline="0" fieldPosition="0">
        <references count="2">
          <reference field="17" count="1" selected="0">
            <x v="27"/>
          </reference>
          <reference field="18" count="1">
            <x v="90"/>
          </reference>
        </references>
      </pivotArea>
    </format>
    <format dxfId="125">
      <pivotArea dataOnly="0" labelOnly="1" outline="0" fieldPosition="0">
        <references count="2">
          <reference field="17" count="1" selected="0">
            <x v="28"/>
          </reference>
          <reference field="18" count="1">
            <x v="78"/>
          </reference>
        </references>
      </pivotArea>
    </format>
    <format dxfId="124">
      <pivotArea dataOnly="0" labelOnly="1" outline="0" fieldPosition="0">
        <references count="2">
          <reference field="17" count="1" selected="0">
            <x v="29"/>
          </reference>
          <reference field="18" count="1">
            <x v="88"/>
          </reference>
        </references>
      </pivotArea>
    </format>
    <format dxfId="123">
      <pivotArea dataOnly="0" labelOnly="1" outline="0" fieldPosition="0">
        <references count="2">
          <reference field="17" count="1" selected="0">
            <x v="30"/>
          </reference>
          <reference field="18" count="1">
            <x v="13"/>
          </reference>
        </references>
      </pivotArea>
    </format>
    <format dxfId="122">
      <pivotArea dataOnly="0" labelOnly="1" outline="0" fieldPosition="0">
        <references count="2">
          <reference field="17" count="1" selected="0">
            <x v="31"/>
          </reference>
          <reference field="18" count="1">
            <x v="55"/>
          </reference>
        </references>
      </pivotArea>
    </format>
    <format dxfId="121">
      <pivotArea dataOnly="0" labelOnly="1" outline="0" fieldPosition="0">
        <references count="2">
          <reference field="17" count="1" selected="0">
            <x v="32"/>
          </reference>
          <reference field="18" count="1">
            <x v="132"/>
          </reference>
        </references>
      </pivotArea>
    </format>
    <format dxfId="120">
      <pivotArea dataOnly="0" labelOnly="1" outline="0" fieldPosition="0">
        <references count="2">
          <reference field="17" count="1" selected="0">
            <x v="33"/>
          </reference>
          <reference field="18" count="1">
            <x v="59"/>
          </reference>
        </references>
      </pivotArea>
    </format>
    <format dxfId="119">
      <pivotArea dataOnly="0" labelOnly="1" outline="0" fieldPosition="0">
        <references count="2">
          <reference field="17" count="1" selected="0">
            <x v="34"/>
          </reference>
          <reference field="18" count="1">
            <x v="8"/>
          </reference>
        </references>
      </pivotArea>
    </format>
    <format dxfId="118">
      <pivotArea dataOnly="0" labelOnly="1" outline="0" fieldPosition="0">
        <references count="2">
          <reference field="17" count="1" selected="0">
            <x v="35"/>
          </reference>
          <reference field="18" count="1">
            <x v="61"/>
          </reference>
        </references>
      </pivotArea>
    </format>
    <format dxfId="117">
      <pivotArea dataOnly="0" labelOnly="1" outline="0" fieldPosition="0">
        <references count="2">
          <reference field="17" count="1" selected="0">
            <x v="36"/>
          </reference>
          <reference field="18" count="1">
            <x v="76"/>
          </reference>
        </references>
      </pivotArea>
    </format>
    <format dxfId="116">
      <pivotArea dataOnly="0" labelOnly="1" outline="0" fieldPosition="0">
        <references count="2">
          <reference field="17" count="1" selected="0">
            <x v="37"/>
          </reference>
          <reference field="18" count="1">
            <x v="89"/>
          </reference>
        </references>
      </pivotArea>
    </format>
    <format dxfId="115">
      <pivotArea dataOnly="0" labelOnly="1" outline="0" fieldPosition="0">
        <references count="2">
          <reference field="17" count="1" selected="0">
            <x v="38"/>
          </reference>
          <reference field="18" count="1">
            <x v="34"/>
          </reference>
        </references>
      </pivotArea>
    </format>
    <format dxfId="114">
      <pivotArea dataOnly="0" labelOnly="1" outline="0" fieldPosition="0">
        <references count="2">
          <reference field="17" count="1" selected="0">
            <x v="39"/>
          </reference>
          <reference field="18" count="1">
            <x v="68"/>
          </reference>
        </references>
      </pivotArea>
    </format>
    <format dxfId="113">
      <pivotArea dataOnly="0" labelOnly="1" outline="0" fieldPosition="0">
        <references count="2">
          <reference field="17" count="1" selected="0">
            <x v="40"/>
          </reference>
          <reference field="18" count="1">
            <x v="64"/>
          </reference>
        </references>
      </pivotArea>
    </format>
    <format dxfId="112">
      <pivotArea dataOnly="0" labelOnly="1" outline="0" fieldPosition="0">
        <references count="2">
          <reference field="17" count="1" selected="0">
            <x v="41"/>
          </reference>
          <reference field="18" count="1">
            <x v="35"/>
          </reference>
        </references>
      </pivotArea>
    </format>
    <format dxfId="111">
      <pivotArea dataOnly="0" labelOnly="1" outline="0" fieldPosition="0">
        <references count="2">
          <reference field="17" count="1" selected="0">
            <x v="42"/>
          </reference>
          <reference field="18" count="1">
            <x v="79"/>
          </reference>
        </references>
      </pivotArea>
    </format>
    <format dxfId="110">
      <pivotArea dataOnly="0" labelOnly="1" outline="0" fieldPosition="0">
        <references count="2">
          <reference field="17" count="1" selected="0">
            <x v="43"/>
          </reference>
          <reference field="18" count="1">
            <x v="14"/>
          </reference>
        </references>
      </pivotArea>
    </format>
    <format dxfId="109">
      <pivotArea dataOnly="0" labelOnly="1" outline="0" fieldPosition="0">
        <references count="2">
          <reference field="17" count="1" selected="0">
            <x v="44"/>
          </reference>
          <reference field="18" count="1">
            <x v="130"/>
          </reference>
        </references>
      </pivotArea>
    </format>
    <format dxfId="108">
      <pivotArea dataOnly="0" labelOnly="1" outline="0" fieldPosition="0">
        <references count="2">
          <reference field="17" count="1" selected="0">
            <x v="45"/>
          </reference>
          <reference field="18" count="1">
            <x v="84"/>
          </reference>
        </references>
      </pivotArea>
    </format>
    <format dxfId="107">
      <pivotArea dataOnly="0" labelOnly="1" outline="0" fieldPosition="0">
        <references count="2">
          <reference field="17" count="1" selected="0">
            <x v="46"/>
          </reference>
          <reference field="18" count="1">
            <x v="67"/>
          </reference>
        </references>
      </pivotArea>
    </format>
    <format dxfId="106">
      <pivotArea dataOnly="0" labelOnly="1" outline="0" fieldPosition="0">
        <references count="2">
          <reference field="17" count="1" selected="0">
            <x v="47"/>
          </reference>
          <reference field="18" count="1">
            <x v="83"/>
          </reference>
        </references>
      </pivotArea>
    </format>
    <format dxfId="105">
      <pivotArea dataOnly="0" labelOnly="1" outline="0" fieldPosition="0">
        <references count="2">
          <reference field="17" count="1" selected="0">
            <x v="48"/>
          </reference>
          <reference field="18" count="1">
            <x v="40"/>
          </reference>
        </references>
      </pivotArea>
    </format>
    <format dxfId="104">
      <pivotArea dataOnly="0" labelOnly="1" outline="0" fieldPosition="0">
        <references count="2">
          <reference field="17" count="1" selected="0">
            <x v="49"/>
          </reference>
          <reference field="18" count="1">
            <x v="91"/>
          </reference>
        </references>
      </pivotArea>
    </format>
    <format dxfId="103">
      <pivotArea dataOnly="0" labelOnly="1" outline="0" fieldPosition="0">
        <references count="2">
          <reference field="17" count="1" selected="0">
            <x v="50"/>
          </reference>
          <reference field="18" count="1">
            <x v="92"/>
          </reference>
        </references>
      </pivotArea>
    </format>
    <format dxfId="102">
      <pivotArea dataOnly="0" labelOnly="1" outline="0" fieldPosition="0">
        <references count="2">
          <reference field="17" count="1" selected="0">
            <x v="51"/>
          </reference>
          <reference field="18" count="1">
            <x v="93"/>
          </reference>
        </references>
      </pivotArea>
    </format>
    <format dxfId="101">
      <pivotArea dataOnly="0" labelOnly="1" outline="0" fieldPosition="0">
        <references count="2">
          <reference field="17" count="1" selected="0">
            <x v="52"/>
          </reference>
          <reference field="18" count="1">
            <x v="94"/>
          </reference>
        </references>
      </pivotArea>
    </format>
    <format dxfId="100">
      <pivotArea dataOnly="0" labelOnly="1" outline="0" fieldPosition="0">
        <references count="2">
          <reference field="17" count="1" selected="0">
            <x v="53"/>
          </reference>
          <reference field="18" count="1">
            <x v="42"/>
          </reference>
        </references>
      </pivotArea>
    </format>
    <format dxfId="99">
      <pivotArea dataOnly="0" labelOnly="1" outline="0" fieldPosition="0">
        <references count="2">
          <reference field="17" count="1" selected="0">
            <x v="54"/>
          </reference>
          <reference field="18" count="1">
            <x v="28"/>
          </reference>
        </references>
      </pivotArea>
    </format>
    <format dxfId="98">
      <pivotArea dataOnly="0" labelOnly="1" outline="0" fieldPosition="0">
        <references count="2">
          <reference field="17" count="1" selected="0">
            <x v="55"/>
          </reference>
          <reference field="18" count="1">
            <x v="125"/>
          </reference>
        </references>
      </pivotArea>
    </format>
    <format dxfId="97">
      <pivotArea dataOnly="0" labelOnly="1" outline="0" fieldPosition="0">
        <references count="2">
          <reference field="17" count="1" selected="0">
            <x v="56"/>
          </reference>
          <reference field="18" count="1">
            <x v="114"/>
          </reference>
        </references>
      </pivotArea>
    </format>
    <format dxfId="96">
      <pivotArea dataOnly="0" labelOnly="1" outline="0" fieldPosition="0">
        <references count="2">
          <reference field="17" count="1" selected="0">
            <x v="57"/>
          </reference>
          <reference field="18" count="1">
            <x v="119"/>
          </reference>
        </references>
      </pivotArea>
    </format>
    <format dxfId="95">
      <pivotArea dataOnly="0" labelOnly="1" outline="0" fieldPosition="0">
        <references count="2">
          <reference field="17" count="1" selected="0">
            <x v="58"/>
          </reference>
          <reference field="18" count="1">
            <x v="4"/>
          </reference>
        </references>
      </pivotArea>
    </format>
    <format dxfId="94">
      <pivotArea dataOnly="0" labelOnly="1" outline="0" fieldPosition="0">
        <references count="2">
          <reference field="17" count="1" selected="0">
            <x v="59"/>
          </reference>
          <reference field="18" count="1">
            <x v="7"/>
          </reference>
        </references>
      </pivotArea>
    </format>
    <format dxfId="93">
      <pivotArea dataOnly="0" labelOnly="1" outline="0" fieldPosition="0">
        <references count="2">
          <reference field="17" count="1" selected="0">
            <x v="60"/>
          </reference>
          <reference field="18" count="1">
            <x v="5"/>
          </reference>
        </references>
      </pivotArea>
    </format>
    <format dxfId="92">
      <pivotArea dataOnly="0" labelOnly="1" outline="0" fieldPosition="0">
        <references count="2">
          <reference field="17" count="1" selected="0">
            <x v="61"/>
          </reference>
          <reference field="18" count="1">
            <x v="6"/>
          </reference>
        </references>
      </pivotArea>
    </format>
    <format dxfId="91">
      <pivotArea dataOnly="0" labelOnly="1" outline="0" fieldPosition="0">
        <references count="2">
          <reference field="17" count="1" selected="0">
            <x v="62"/>
          </reference>
          <reference field="18" count="1">
            <x v="73"/>
          </reference>
        </references>
      </pivotArea>
    </format>
    <format dxfId="90">
      <pivotArea dataOnly="0" labelOnly="1" outline="0" fieldPosition="0">
        <references count="2">
          <reference field="17" count="1" selected="0">
            <x v="63"/>
          </reference>
          <reference field="18" count="1">
            <x v="118"/>
          </reference>
        </references>
      </pivotArea>
    </format>
    <format dxfId="89">
      <pivotArea dataOnly="0" labelOnly="1" outline="0" fieldPosition="0">
        <references count="2">
          <reference field="17" count="1" selected="0">
            <x v="64"/>
          </reference>
          <reference field="18" count="1">
            <x v="107"/>
          </reference>
        </references>
      </pivotArea>
    </format>
    <format dxfId="88">
      <pivotArea dataOnly="0" labelOnly="1" outline="0" fieldPosition="0">
        <references count="2">
          <reference field="17" count="1" selected="0">
            <x v="65"/>
          </reference>
          <reference field="18" count="1">
            <x v="105"/>
          </reference>
        </references>
      </pivotArea>
    </format>
    <format dxfId="87">
      <pivotArea dataOnly="0" labelOnly="1" outline="0" fieldPosition="0">
        <references count="2">
          <reference field="17" count="1" selected="0">
            <x v="66"/>
          </reference>
          <reference field="18" count="1">
            <x v="103"/>
          </reference>
        </references>
      </pivotArea>
    </format>
    <format dxfId="86">
      <pivotArea dataOnly="0" labelOnly="1" outline="0" fieldPosition="0">
        <references count="2">
          <reference field="17" count="1" selected="0">
            <x v="67"/>
          </reference>
          <reference field="18" count="1">
            <x v="108"/>
          </reference>
        </references>
      </pivotArea>
    </format>
    <format dxfId="85">
      <pivotArea dataOnly="0" labelOnly="1" outline="0" fieldPosition="0">
        <references count="2">
          <reference field="17" count="1" selected="0">
            <x v="68"/>
          </reference>
          <reference field="18" count="1">
            <x v="102"/>
          </reference>
        </references>
      </pivotArea>
    </format>
    <format dxfId="84">
      <pivotArea dataOnly="0" labelOnly="1" outline="0" fieldPosition="0">
        <references count="2">
          <reference field="17" count="1" selected="0">
            <x v="69"/>
          </reference>
          <reference field="18" count="1">
            <x v="112"/>
          </reference>
        </references>
      </pivotArea>
    </format>
    <format dxfId="83">
      <pivotArea dataOnly="0" labelOnly="1" outline="0" fieldPosition="0">
        <references count="2">
          <reference field="17" count="1" selected="0">
            <x v="70"/>
          </reference>
          <reference field="18" count="1">
            <x v="115"/>
          </reference>
        </references>
      </pivotArea>
    </format>
    <format dxfId="82">
      <pivotArea dataOnly="0" labelOnly="1" outline="0" fieldPosition="0">
        <references count="2">
          <reference field="17" count="1" selected="0">
            <x v="71"/>
          </reference>
          <reference field="18" count="1">
            <x v="120"/>
          </reference>
        </references>
      </pivotArea>
    </format>
    <format dxfId="81">
      <pivotArea dataOnly="0" labelOnly="1" outline="0" fieldPosition="0">
        <references count="2">
          <reference field="17" count="1" selected="0">
            <x v="72"/>
          </reference>
          <reference field="18" count="1">
            <x v="116"/>
          </reference>
        </references>
      </pivotArea>
    </format>
    <format dxfId="80">
      <pivotArea dataOnly="0" labelOnly="1" outline="0" fieldPosition="0">
        <references count="2">
          <reference field="17" count="1" selected="0">
            <x v="73"/>
          </reference>
          <reference field="18" count="1">
            <x v="104"/>
          </reference>
        </references>
      </pivotArea>
    </format>
    <format dxfId="79">
      <pivotArea dataOnly="0" labelOnly="1" outline="0" fieldPosition="0">
        <references count="2">
          <reference field="17" count="1" selected="0">
            <x v="74"/>
          </reference>
          <reference field="18" count="1">
            <x v="113"/>
          </reference>
        </references>
      </pivotArea>
    </format>
    <format dxfId="78">
      <pivotArea dataOnly="0" labelOnly="1" outline="0" fieldPosition="0">
        <references count="2">
          <reference field="17" count="1" selected="0">
            <x v="75"/>
          </reference>
          <reference field="18" count="1">
            <x v="99"/>
          </reference>
        </references>
      </pivotArea>
    </format>
    <format dxfId="77">
      <pivotArea dataOnly="0" labelOnly="1" outline="0" fieldPosition="0">
        <references count="2">
          <reference field="17" count="1" selected="0">
            <x v="76"/>
          </reference>
          <reference field="18" count="1">
            <x v="98"/>
          </reference>
        </references>
      </pivotArea>
    </format>
    <format dxfId="76">
      <pivotArea dataOnly="0" labelOnly="1" outline="0" fieldPosition="0">
        <references count="2">
          <reference field="17" count="1" selected="0">
            <x v="77"/>
          </reference>
          <reference field="18" count="1">
            <x v="36"/>
          </reference>
        </references>
      </pivotArea>
    </format>
    <format dxfId="75">
      <pivotArea dataOnly="0" labelOnly="1" outline="0" fieldPosition="0">
        <references count="2">
          <reference field="17" count="1" selected="0">
            <x v="78"/>
          </reference>
          <reference field="18" count="1">
            <x v="15"/>
          </reference>
        </references>
      </pivotArea>
    </format>
    <format dxfId="74">
      <pivotArea dataOnly="0" labelOnly="1" outline="0" fieldPosition="0">
        <references count="2">
          <reference field="17" count="1" selected="0">
            <x v="79"/>
          </reference>
          <reference field="18" count="1">
            <x v="17"/>
          </reference>
        </references>
      </pivotArea>
    </format>
    <format dxfId="73">
      <pivotArea dataOnly="0" labelOnly="1" outline="0" fieldPosition="0">
        <references count="2">
          <reference field="17" count="1" selected="0">
            <x v="80"/>
          </reference>
          <reference field="18" count="1">
            <x v="51"/>
          </reference>
        </references>
      </pivotArea>
    </format>
    <format dxfId="72">
      <pivotArea dataOnly="0" labelOnly="1" outline="0" fieldPosition="0">
        <references count="2">
          <reference field="17" count="1" selected="0">
            <x v="81"/>
          </reference>
          <reference field="18" count="1">
            <x v="48"/>
          </reference>
        </references>
      </pivotArea>
    </format>
    <format dxfId="71">
      <pivotArea dataOnly="0" labelOnly="1" outline="0" fieldPosition="0">
        <references count="2">
          <reference field="17" count="1" selected="0">
            <x v="82"/>
          </reference>
          <reference field="18" count="1">
            <x v="49"/>
          </reference>
        </references>
      </pivotArea>
    </format>
    <format dxfId="70">
      <pivotArea dataOnly="0" labelOnly="1" outline="0" fieldPosition="0">
        <references count="2">
          <reference field="17" count="1" selected="0">
            <x v="83"/>
          </reference>
          <reference field="18" count="1">
            <x v="96"/>
          </reference>
        </references>
      </pivotArea>
    </format>
    <format dxfId="69">
      <pivotArea dataOnly="0" labelOnly="1" outline="0" fieldPosition="0">
        <references count="2">
          <reference field="17" count="1" selected="0">
            <x v="84"/>
          </reference>
          <reference field="18" count="1">
            <x v="50"/>
          </reference>
        </references>
      </pivotArea>
    </format>
    <format dxfId="68">
      <pivotArea dataOnly="0" labelOnly="1" outline="0" fieldPosition="0">
        <references count="2">
          <reference field="17" count="1" selected="0">
            <x v="85"/>
          </reference>
          <reference field="18" count="1">
            <x v="111"/>
          </reference>
        </references>
      </pivotArea>
    </format>
    <format dxfId="67">
      <pivotArea dataOnly="0" labelOnly="1" outline="0" fieldPosition="0">
        <references count="2">
          <reference field="17" count="1" selected="0">
            <x v="86"/>
          </reference>
          <reference field="18" count="1">
            <x v="109"/>
          </reference>
        </references>
      </pivotArea>
    </format>
    <format dxfId="66">
      <pivotArea dataOnly="0" labelOnly="1" outline="0" fieldPosition="0">
        <references count="2">
          <reference field="17" count="1" selected="0">
            <x v="87"/>
          </reference>
          <reference field="18" count="1">
            <x v="23"/>
          </reference>
        </references>
      </pivotArea>
    </format>
    <format dxfId="65">
      <pivotArea dataOnly="0" labelOnly="1" outline="0" fieldPosition="0">
        <references count="2">
          <reference field="17" count="1" selected="0">
            <x v="88"/>
          </reference>
          <reference field="18" count="1">
            <x v="106"/>
          </reference>
        </references>
      </pivotArea>
    </format>
    <format dxfId="64">
      <pivotArea dataOnly="0" labelOnly="1" outline="0" fieldPosition="0">
        <references count="2">
          <reference field="17" count="1" selected="0">
            <x v="89"/>
          </reference>
          <reference field="18" count="1">
            <x v="110"/>
          </reference>
        </references>
      </pivotArea>
    </format>
    <format dxfId="63">
      <pivotArea dataOnly="0" labelOnly="1" outline="0" fieldPosition="0">
        <references count="2">
          <reference field="17" count="1" selected="0">
            <x v="90"/>
          </reference>
          <reference field="18" count="1">
            <x v="101"/>
          </reference>
        </references>
      </pivotArea>
    </format>
    <format dxfId="62">
      <pivotArea dataOnly="0" labelOnly="1" outline="0" fieldPosition="0">
        <references count="2">
          <reference field="17" count="1" selected="0">
            <x v="91"/>
          </reference>
          <reference field="18" count="1">
            <x v="80"/>
          </reference>
        </references>
      </pivotArea>
    </format>
    <format dxfId="61">
      <pivotArea dataOnly="0" labelOnly="1" outline="0" fieldPosition="0">
        <references count="2">
          <reference field="17" count="1" selected="0">
            <x v="92"/>
          </reference>
          <reference field="18" count="1">
            <x v="81"/>
          </reference>
        </references>
      </pivotArea>
    </format>
    <format dxfId="60">
      <pivotArea dataOnly="0" labelOnly="1" outline="0" fieldPosition="0">
        <references count="2">
          <reference field="17" count="1" selected="0">
            <x v="93"/>
          </reference>
          <reference field="18" count="1">
            <x v="131"/>
          </reference>
        </references>
      </pivotArea>
    </format>
    <format dxfId="59">
      <pivotArea dataOnly="0" labelOnly="1" outline="0" fieldPosition="0">
        <references count="2">
          <reference field="17" count="1" selected="0">
            <x v="94"/>
          </reference>
          <reference field="18" count="1">
            <x v="37"/>
          </reference>
        </references>
      </pivotArea>
    </format>
    <format dxfId="58">
      <pivotArea dataOnly="0" labelOnly="1" outline="0" fieldPosition="0">
        <references count="2">
          <reference field="17" count="1" selected="0">
            <x v="95"/>
          </reference>
          <reference field="18" count="1">
            <x v="38"/>
          </reference>
        </references>
      </pivotArea>
    </format>
    <format dxfId="57">
      <pivotArea dataOnly="0" labelOnly="1" outline="0" fieldPosition="0">
        <references count="2">
          <reference field="17" count="1" selected="0">
            <x v="96"/>
          </reference>
          <reference field="18" count="1">
            <x v="117"/>
          </reference>
        </references>
      </pivotArea>
    </format>
    <format dxfId="56">
      <pivotArea dataOnly="0" labelOnly="1" outline="0" fieldPosition="0">
        <references count="2">
          <reference field="17" count="1" selected="0">
            <x v="97"/>
          </reference>
          <reference field="18" count="1">
            <x v="95"/>
          </reference>
        </references>
      </pivotArea>
    </format>
    <format dxfId="55">
      <pivotArea dataOnly="0" labelOnly="1" outline="0" fieldPosition="0">
        <references count="2">
          <reference field="17" count="1" selected="0">
            <x v="98"/>
          </reference>
          <reference field="18" count="1">
            <x v="46"/>
          </reference>
        </references>
      </pivotArea>
    </format>
    <format dxfId="54">
      <pivotArea dataOnly="0" labelOnly="1" outline="0" fieldPosition="0">
        <references count="2">
          <reference field="17" count="1" selected="0">
            <x v="99"/>
          </reference>
          <reference field="18" count="1">
            <x v="100"/>
          </reference>
        </references>
      </pivotArea>
    </format>
    <format dxfId="53">
      <pivotArea dataOnly="0" labelOnly="1" outline="0" fieldPosition="0">
        <references count="2">
          <reference field="17" count="1" selected="0">
            <x v="100"/>
          </reference>
          <reference field="18" count="1">
            <x v="24"/>
          </reference>
        </references>
      </pivotArea>
    </format>
    <format dxfId="52">
      <pivotArea dataOnly="0" labelOnly="1" outline="0" fieldPosition="0">
        <references count="2">
          <reference field="17" count="1" selected="0">
            <x v="101"/>
          </reference>
          <reference field="18" count="1">
            <x v="82"/>
          </reference>
        </references>
      </pivotArea>
    </format>
    <format dxfId="51">
      <pivotArea dataOnly="0" labelOnly="1" outline="0" fieldPosition="0">
        <references count="2">
          <reference field="17" count="1" selected="0">
            <x v="102"/>
          </reference>
          <reference field="18" count="1">
            <x v="75"/>
          </reference>
        </references>
      </pivotArea>
    </format>
    <format dxfId="50">
      <pivotArea dataOnly="0" labelOnly="1" outline="0" fieldPosition="0">
        <references count="2">
          <reference field="17" count="1" selected="0">
            <x v="103"/>
          </reference>
          <reference field="18" count="1">
            <x v="25"/>
          </reference>
        </references>
      </pivotArea>
    </format>
    <format dxfId="49">
      <pivotArea dataOnly="0" labelOnly="1" outline="0" fieldPosition="0">
        <references count="2">
          <reference field="17" count="1" selected="0">
            <x v="104"/>
          </reference>
          <reference field="18" count="1">
            <x v="128"/>
          </reference>
        </references>
      </pivotArea>
    </format>
    <format dxfId="48">
      <pivotArea dataOnly="0" labelOnly="1" outline="0" fieldPosition="0">
        <references count="2">
          <reference field="17" count="1" selected="0">
            <x v="105"/>
          </reference>
          <reference field="18" count="1">
            <x v="127"/>
          </reference>
        </references>
      </pivotArea>
    </format>
    <format dxfId="47">
      <pivotArea dataOnly="0" labelOnly="1" outline="0" fieldPosition="0">
        <references count="2">
          <reference field="17" count="1" selected="0">
            <x v="106"/>
          </reference>
          <reference field="18" count="1">
            <x v="122"/>
          </reference>
        </references>
      </pivotArea>
    </format>
    <format dxfId="46">
      <pivotArea dataOnly="0" labelOnly="1" outline="0" fieldPosition="0">
        <references count="2">
          <reference field="17" count="1" selected="0">
            <x v="107"/>
          </reference>
          <reference field="18" count="1">
            <x v="11"/>
          </reference>
        </references>
      </pivotArea>
    </format>
    <format dxfId="45">
      <pivotArea dataOnly="0" labelOnly="1" outline="0" fieldPosition="0">
        <references count="2">
          <reference field="17" count="1" selected="0">
            <x v="108"/>
          </reference>
          <reference field="18" count="1">
            <x v="9"/>
          </reference>
        </references>
      </pivotArea>
    </format>
    <format dxfId="44">
      <pivotArea dataOnly="0" labelOnly="1" outline="0" fieldPosition="0">
        <references count="2">
          <reference field="17" count="1" selected="0">
            <x v="109"/>
          </reference>
          <reference field="18" count="1">
            <x v="10"/>
          </reference>
        </references>
      </pivotArea>
    </format>
    <format dxfId="43">
      <pivotArea dataOnly="0" labelOnly="1" outline="0" fieldPosition="0">
        <references count="2">
          <reference field="17" count="1" selected="0">
            <x v="110"/>
          </reference>
          <reference field="18" count="1">
            <x v="69"/>
          </reference>
        </references>
      </pivotArea>
    </format>
    <format dxfId="42">
      <pivotArea dataOnly="0" labelOnly="1" outline="0" fieldPosition="0">
        <references count="2">
          <reference field="17" count="1" selected="0">
            <x v="111"/>
          </reference>
          <reference field="18" count="1">
            <x v="70"/>
          </reference>
        </references>
      </pivotArea>
    </format>
    <format dxfId="41">
      <pivotArea dataOnly="0" labelOnly="1" outline="0" fieldPosition="0">
        <references count="2">
          <reference field="17" count="1" selected="0">
            <x v="112"/>
          </reference>
          <reference field="18" count="1">
            <x v="29"/>
          </reference>
        </references>
      </pivotArea>
    </format>
    <format dxfId="40">
      <pivotArea dataOnly="0" labelOnly="1" outline="0" fieldPosition="0">
        <references count="2">
          <reference field="17" count="1" selected="0">
            <x v="113"/>
          </reference>
          <reference field="18" count="1">
            <x v="77"/>
          </reference>
        </references>
      </pivotArea>
    </format>
    <format dxfId="39">
      <pivotArea dataOnly="0" labelOnly="1" outline="0" fieldPosition="0">
        <references count="2">
          <reference field="17" count="1" selected="0">
            <x v="114"/>
          </reference>
          <reference field="18" count="1">
            <x v="32"/>
          </reference>
        </references>
      </pivotArea>
    </format>
    <format dxfId="38">
      <pivotArea dataOnly="0" labelOnly="1" outline="0" fieldPosition="0">
        <references count="2">
          <reference field="17" count="1" selected="0">
            <x v="115"/>
          </reference>
          <reference field="18" count="1">
            <x v="12"/>
          </reference>
        </references>
      </pivotArea>
    </format>
    <format dxfId="37">
      <pivotArea dataOnly="0" labelOnly="1" outline="0" fieldPosition="0">
        <references count="2">
          <reference field="17" count="1" selected="0">
            <x v="116"/>
          </reference>
          <reference field="18" count="1">
            <x v="72"/>
          </reference>
        </references>
      </pivotArea>
    </format>
    <format dxfId="36">
      <pivotArea dataOnly="0" labelOnly="1" outline="0" fieldPosition="0">
        <references count="2">
          <reference field="17" count="1" selected="0">
            <x v="117"/>
          </reference>
          <reference field="18" count="1">
            <x v="31"/>
          </reference>
        </references>
      </pivotArea>
    </format>
    <format dxfId="35">
      <pivotArea dataOnly="0" labelOnly="1" outline="0" fieldPosition="0">
        <references count="2">
          <reference field="17" count="1" selected="0">
            <x v="118"/>
          </reference>
          <reference field="18" count="1">
            <x v="52"/>
          </reference>
        </references>
      </pivotArea>
    </format>
    <format dxfId="34">
      <pivotArea dataOnly="0" labelOnly="1" outline="0" fieldPosition="0">
        <references count="2">
          <reference field="17" count="1" selected="0">
            <x v="119"/>
          </reference>
          <reference field="18" count="1">
            <x v="56"/>
          </reference>
        </references>
      </pivotArea>
    </format>
    <format dxfId="33">
      <pivotArea dataOnly="0" labelOnly="1" outline="0" fieldPosition="0">
        <references count="2">
          <reference field="17" count="1" selected="0">
            <x v="120"/>
          </reference>
          <reference field="18" count="1">
            <x v="57"/>
          </reference>
        </references>
      </pivotArea>
    </format>
    <format dxfId="32">
      <pivotArea dataOnly="0" labelOnly="1" outline="0" fieldPosition="0">
        <references count="2">
          <reference field="17" count="1" selected="0">
            <x v="121"/>
          </reference>
          <reference field="18" count="1">
            <x v="30"/>
          </reference>
        </references>
      </pivotArea>
    </format>
    <format dxfId="31">
      <pivotArea dataOnly="0" labelOnly="1" outline="0" fieldPosition="0">
        <references count="2">
          <reference field="17" count="1" selected="0">
            <x v="122"/>
          </reference>
          <reference field="18" count="1">
            <x v="41"/>
          </reference>
        </references>
      </pivotArea>
    </format>
    <format dxfId="30">
      <pivotArea dataOnly="0" labelOnly="1" outline="0" fieldPosition="0">
        <references count="2">
          <reference field="17" count="1" selected="0">
            <x v="123"/>
          </reference>
          <reference field="18" count="1">
            <x v="74"/>
          </reference>
        </references>
      </pivotArea>
    </format>
    <format dxfId="29">
      <pivotArea dataOnly="0" labelOnly="1" outline="0" fieldPosition="0">
        <references count="2">
          <reference field="17" count="1" selected="0">
            <x v="124"/>
          </reference>
          <reference field="18" count="1">
            <x v="126"/>
          </reference>
        </references>
      </pivotArea>
    </format>
    <format dxfId="28">
      <pivotArea dataOnly="0" labelOnly="1" outline="0" fieldPosition="0">
        <references count="2">
          <reference field="17" count="1" selected="0">
            <x v="125"/>
          </reference>
          <reference field="18" count="1">
            <x v="121"/>
          </reference>
        </references>
      </pivotArea>
    </format>
    <format dxfId="27">
      <pivotArea dataOnly="0" labelOnly="1" outline="0" fieldPosition="0">
        <references count="2">
          <reference field="17" count="1" selected="0">
            <x v="126"/>
          </reference>
          <reference field="18" count="1">
            <x v="54"/>
          </reference>
        </references>
      </pivotArea>
    </format>
    <format dxfId="26">
      <pivotArea dataOnly="0" labelOnly="1" outline="0" fieldPosition="0">
        <references count="2">
          <reference field="17" count="1" selected="0">
            <x v="127"/>
          </reference>
          <reference field="18" count="1">
            <x v="26"/>
          </reference>
        </references>
      </pivotArea>
    </format>
    <format dxfId="25">
      <pivotArea dataOnly="0" labelOnly="1" outline="0" fieldPosition="0">
        <references count="2">
          <reference field="17" count="1" selected="0">
            <x v="128"/>
          </reference>
          <reference field="18" count="1">
            <x v="18"/>
          </reference>
        </references>
      </pivotArea>
    </format>
    <format dxfId="24">
      <pivotArea dataOnly="0" labelOnly="1" outline="0" fieldPosition="0">
        <references count="2">
          <reference field="17" count="1" selected="0">
            <x v="129"/>
          </reference>
          <reference field="18" count="1">
            <x v="19"/>
          </reference>
        </references>
      </pivotArea>
    </format>
    <format dxfId="23">
      <pivotArea dataOnly="0" labelOnly="1" outline="0" fieldPosition="0">
        <references count="2">
          <reference field="17" count="1" selected="0">
            <x v="130"/>
          </reference>
          <reference field="18" count="1">
            <x v="27"/>
          </reference>
        </references>
      </pivotArea>
    </format>
    <format dxfId="22">
      <pivotArea dataOnly="0" labelOnly="1" outline="0" fieldPosition="0">
        <references count="2">
          <reference field="17" count="1" selected="0">
            <x v="131"/>
          </reference>
          <reference field="18" count="1">
            <x v="0"/>
          </reference>
        </references>
      </pivotArea>
    </format>
    <format dxfId="21">
      <pivotArea dataOnly="0" labelOnly="1" outline="0" fieldPosition="0">
        <references count="2">
          <reference field="17" count="1" selected="0">
            <x v="132"/>
          </reference>
          <reference field="18" count="1">
            <x v="53"/>
          </reference>
        </references>
      </pivotArea>
    </format>
    <format dxfId="20">
      <pivotArea dataOnly="0" labelOnly="1" outline="0" fieldPosition="0">
        <references count="2">
          <reference field="17" count="1" selected="0">
            <x v="133"/>
          </reference>
          <reference field="18" count="1">
            <x v="133"/>
          </reference>
        </references>
      </pivotArea>
    </format>
    <format dxfId="19">
      <pivotArea field="17" type="button" dataOnly="0" labelOnly="1" outline="0" axis="axisRow" fieldPosition="0"/>
    </format>
    <format dxfId="18">
      <pivotArea field="18" type="button" dataOnly="0" labelOnly="1" outline="0" axis="axisRow" fieldPosition="1"/>
    </format>
    <format dxfId="17">
      <pivotArea dataOnly="0" labelOnly="1" outline="0" axis="axisValues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7" cacheId="16" applyNumberFormats="0" applyBorderFormats="0" applyFontFormats="0" applyPatternFormats="0" applyAlignmentFormats="0" applyWidthHeightFormats="1" dataCaption="Valores" grandTotalCaption="Total Segunda Modificación 2021" updatedVersion="4" minRefreshableVersion="3" useAutoFormatting="1" itemPrintTitles="1" createdVersion="4" indent="0" outline="1" outlineData="1" multipleFieldFilters="0" rowHeaderCaption="Capítulo">
  <location ref="A3:E19" firstHeaderRow="1" firstDataRow="2" firstDataCol="1"/>
  <pivotFields count="3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2"/>
        <item x="0"/>
        <item x="1"/>
        <item x="3"/>
        <item t="default"/>
      </items>
    </pivotField>
    <pivotField axis="axisRow" showAll="0">
      <items count="9">
        <item x="6"/>
        <item x="0"/>
        <item x="1"/>
        <item x="3"/>
        <item x="2"/>
        <item x="4"/>
        <item x="5"/>
        <item h="1" x="7"/>
        <item t="default"/>
      </items>
    </pivotField>
    <pivotField axis="axisRow" showAll="0">
      <items count="9">
        <item x="2"/>
        <item x="5"/>
        <item x="4"/>
        <item x="0"/>
        <item x="1"/>
        <item x="6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79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  <item t="default"/>
      </items>
    </pivotField>
    <pivotField showAll="0"/>
    <pivotField showAll="0"/>
    <pivotField showAll="0"/>
    <pivotField showAll="0"/>
    <pivotField showAll="0"/>
  </pivotFields>
  <rowFields count="2">
    <field x="15"/>
    <field x="16"/>
  </rowFields>
  <rowItems count="15">
    <i>
      <x/>
    </i>
    <i r="1">
      <x v="5"/>
    </i>
    <i>
      <x v="1"/>
    </i>
    <i r="1">
      <x v="3"/>
    </i>
    <i>
      <x v="2"/>
    </i>
    <i r="1">
      <x v="4"/>
    </i>
    <i>
      <x v="3"/>
    </i>
    <i r="1">
      <x v="6"/>
    </i>
    <i>
      <x v="4"/>
    </i>
    <i r="1">
      <x/>
    </i>
    <i>
      <x v="5"/>
    </i>
    <i r="1">
      <x v="2"/>
    </i>
    <i>
      <x v="6"/>
    </i>
    <i r="1">
      <x v="1"/>
    </i>
    <i t="grand">
      <x/>
    </i>
  </rowItems>
  <colFields count="1">
    <field x="14"/>
  </colFields>
  <colItems count="4">
    <i>
      <x/>
    </i>
    <i>
      <x v="1"/>
    </i>
    <i>
      <x v="2"/>
    </i>
    <i t="grand">
      <x/>
    </i>
  </colItems>
  <dataFields count="1">
    <dataField name="Suma de Nuevo Importe Ajustado" fld="32" baseField="15" baseItem="0" numFmtId="43"/>
  </dataFields>
  <formats count="6"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field="15" type="button" dataOnly="0" labelOnly="1" outline="0" axis="axisRow" fieldPosition="0"/>
    </format>
    <format dxfId="10">
      <pivotArea dataOnly="0" labelOnly="1" fieldPosition="0">
        <references count="1">
          <reference field="14" count="3">
            <x v="0"/>
            <x v="1"/>
            <x v="2"/>
          </reference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8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C6" firstHeaderRow="1" firstDataRow="1" firstDataCol="2" rowPageCount="1" colPageCount="1"/>
  <pivotFields count="38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8">
        <item h="1" x="6"/>
        <item h="1" x="0"/>
        <item h="1" x="1"/>
        <item h="1" x="3"/>
        <item h="1" x="2"/>
        <item h="1" x="4"/>
        <item x="5"/>
        <item h="1" x="7"/>
      </items>
    </pivotField>
    <pivotField compact="0" outline="0" showAll="0" defaultSubtotal="0">
      <items count="8">
        <item x="2"/>
        <item x="5"/>
        <item x="4"/>
        <item x="0"/>
        <item x="1"/>
        <item x="6"/>
        <item x="3"/>
        <item x="7"/>
      </items>
    </pivotField>
    <pivotField axis="axisRow" compact="0" outline="0" showAll="0" defaultSubtotal="0">
      <items count="134">
        <item x="112"/>
        <item x="97"/>
        <item x="87"/>
        <item x="100"/>
        <item x="113"/>
        <item x="96"/>
        <item x="98"/>
        <item x="114"/>
        <item x="115"/>
        <item x="116"/>
        <item x="117"/>
        <item x="118"/>
        <item x="119"/>
        <item x="120"/>
        <item x="121"/>
        <item x="99"/>
        <item x="122"/>
        <item x="93"/>
        <item x="20"/>
        <item x="52"/>
        <item x="60"/>
        <item x="123"/>
        <item x="53"/>
        <item x="74"/>
        <item x="30"/>
        <item x="1"/>
        <item x="22"/>
        <item x="127"/>
        <item x="128"/>
        <item x="21"/>
        <item x="40"/>
        <item x="51"/>
        <item x="92"/>
        <item x="31"/>
        <item x="32"/>
        <item x="14"/>
        <item x="15"/>
        <item x="42"/>
        <item x="16"/>
        <item x="2"/>
        <item x="3"/>
        <item x="33"/>
        <item x="28"/>
        <item x="0"/>
        <item x="49"/>
        <item x="38"/>
        <item x="130"/>
        <item x="131"/>
        <item x="36"/>
        <item x="77"/>
        <item x="61"/>
        <item x="34"/>
        <item x="70"/>
        <item x="62"/>
        <item x="12"/>
        <item x="63"/>
        <item x="102"/>
        <item x="54"/>
        <item x="103"/>
        <item x="101"/>
        <item x="29"/>
        <item x="41"/>
        <item x="23"/>
        <item x="75"/>
        <item x="88"/>
        <item x="76"/>
        <item x="104"/>
        <item x="39"/>
        <item x="68"/>
        <item x="43"/>
        <item x="71"/>
        <item x="17"/>
        <item x="79"/>
        <item x="80"/>
        <item x="78"/>
        <item x="105"/>
        <item x="106"/>
        <item x="55"/>
        <item x="91"/>
        <item x="56"/>
        <item x="64"/>
        <item x="65"/>
        <item x="18"/>
        <item x="57"/>
        <item x="11"/>
        <item x="19"/>
        <item x="4"/>
        <item x="90"/>
        <item x="107"/>
        <item x="124"/>
        <item x="125"/>
        <item x="7"/>
        <item x="94"/>
        <item x="8"/>
        <item x="24"/>
        <item x="25"/>
        <item x="108"/>
        <item x="72"/>
        <item x="89"/>
        <item x="69"/>
        <item x="81"/>
        <item x="82"/>
        <item x="132"/>
        <item x="109"/>
        <item x="6"/>
        <item x="83"/>
        <item x="13"/>
        <item x="9"/>
        <item x="126"/>
        <item x="10"/>
        <item x="26"/>
        <item x="84"/>
        <item x="50"/>
        <item x="85"/>
        <item x="95"/>
        <item x="110"/>
        <item x="111"/>
        <item x="5"/>
        <item x="129"/>
        <item x="44"/>
        <item x="35"/>
        <item x="37"/>
        <item x="45"/>
        <item x="27"/>
        <item x="58"/>
        <item x="59"/>
        <item x="66"/>
        <item x="46"/>
        <item x="47"/>
        <item x="48"/>
        <item x="86"/>
        <item x="67"/>
        <item x="73"/>
        <item x="133"/>
      </items>
    </pivotField>
    <pivotField axis="axisRow" compact="0" outline="0" showAll="0" defaultSubtotal="0">
      <items count="134">
        <item x="67"/>
        <item x="119"/>
        <item x="118"/>
        <item x="120"/>
        <item x="103"/>
        <item x="29"/>
        <item x="41"/>
        <item x="101"/>
        <item x="32"/>
        <item x="126"/>
        <item x="10"/>
        <item x="9"/>
        <item x="110"/>
        <item x="40"/>
        <item x="0"/>
        <item x="91"/>
        <item x="115"/>
        <item x="56"/>
        <item x="47"/>
        <item x="48"/>
        <item x="116"/>
        <item x="117"/>
        <item x="112"/>
        <item x="90"/>
        <item x="81"/>
        <item x="109"/>
        <item x="46"/>
        <item x="86"/>
        <item x="12"/>
        <item x="50"/>
        <item x="37"/>
        <item x="5"/>
        <item x="95"/>
        <item x="93"/>
        <item x="16"/>
        <item x="33"/>
        <item x="55"/>
        <item x="24"/>
        <item x="25"/>
        <item x="98"/>
        <item x="36"/>
        <item x="45"/>
        <item x="62"/>
        <item x="87"/>
        <item x="114"/>
        <item x="122"/>
        <item x="89"/>
        <item x="121"/>
        <item x="65"/>
        <item x="18"/>
        <item x="11"/>
        <item x="64"/>
        <item x="129"/>
        <item x="73"/>
        <item x="66"/>
        <item x="51"/>
        <item x="44"/>
        <item x="35"/>
        <item x="53"/>
        <item x="31"/>
        <item x="123"/>
        <item x="14"/>
        <item x="74"/>
        <item x="52"/>
        <item x="3"/>
        <item x="20"/>
        <item x="60"/>
        <item x="130"/>
        <item x="2"/>
        <item x="26"/>
        <item x="84"/>
        <item x="99"/>
        <item x="111"/>
        <item x="23"/>
        <item x="27"/>
        <item x="132"/>
        <item x="15"/>
        <item x="85"/>
        <item x="128"/>
        <item x="28"/>
        <item x="7"/>
        <item x="94"/>
        <item x="82"/>
        <item x="131"/>
        <item x="38"/>
        <item x="96"/>
        <item x="1"/>
        <item x="30"/>
        <item x="21"/>
        <item x="42"/>
        <item x="127"/>
        <item x="77"/>
        <item x="61"/>
        <item x="34"/>
        <item x="70"/>
        <item x="72"/>
        <item x="57"/>
        <item x="113"/>
        <item x="106"/>
        <item x="105"/>
        <item x="69"/>
        <item x="125"/>
        <item x="68"/>
        <item x="104"/>
        <item x="80"/>
        <item x="76"/>
        <item x="107"/>
        <item x="88"/>
        <item x="39"/>
        <item x="4"/>
        <item x="124"/>
        <item x="19"/>
        <item x="43"/>
        <item x="78"/>
        <item x="102"/>
        <item x="71"/>
        <item x="79"/>
        <item x="108"/>
        <item x="75"/>
        <item x="54"/>
        <item x="17"/>
        <item x="59"/>
        <item x="13"/>
        <item x="97"/>
        <item x="100"/>
        <item x="63"/>
        <item x="58"/>
        <item x="83"/>
        <item x="6"/>
        <item x="22"/>
        <item x="49"/>
        <item x="8"/>
        <item x="92"/>
        <item x="1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278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7"/>
    <field x="18"/>
  </rowFields>
  <rowItems count="3">
    <i>
      <x v="131"/>
      <x/>
    </i>
    <i>
      <x v="132"/>
      <x v="53"/>
    </i>
    <i t="grand">
      <x/>
    </i>
  </rowItems>
  <colItems count="1">
    <i/>
  </colItems>
  <pageFields count="1">
    <pageField fld="15" hier="-1"/>
  </pageFields>
  <dataFields count="1">
    <dataField name="Total Segunda Modificación 2021" fld="32" baseField="1" baseItem="64"/>
  </dataFields>
  <formats count="5"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field="17" type="button" dataOnly="0" labelOnly="1" outline="0" axis="axisRow" fieldPosition="0"/>
    </format>
    <format dxfId="5">
      <pivotArea field="18" type="button" dataOnly="0" labelOnly="1" outline="0" axis="axisRow" fieldPosition="1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9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Apoyos y Subsidios">
  <location ref="A3:B72" firstHeaderRow="1" firstDataRow="1" firstDataCol="1" rowPageCount="1" colPageCount="1"/>
  <pivotFields count="3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6"/>
        <item x="3"/>
        <item x="2"/>
        <item x="5"/>
        <item x="1"/>
        <item x="7"/>
        <item x="0"/>
        <item x="4"/>
        <item x="8"/>
        <item h="1" x="9"/>
        <item t="default"/>
      </items>
    </pivotField>
    <pivotField showAll="0"/>
    <pivotField showAll="0"/>
    <pivotField showAll="0"/>
    <pivotField axis="axisRow" showAll="0">
      <items count="61">
        <item x="42"/>
        <item x="56"/>
        <item x="15"/>
        <item x="47"/>
        <item x="53"/>
        <item x="54"/>
        <item x="50"/>
        <item x="21"/>
        <item x="22"/>
        <item x="9"/>
        <item x="3"/>
        <item x="28"/>
        <item x="4"/>
        <item x="58"/>
        <item x="20"/>
        <item x="0"/>
        <item x="38"/>
        <item x="57"/>
        <item x="29"/>
        <item x="43"/>
        <item x="1"/>
        <item x="51"/>
        <item x="30"/>
        <item x="16"/>
        <item x="17"/>
        <item x="55"/>
        <item x="39"/>
        <item x="13"/>
        <item x="31"/>
        <item x="8"/>
        <item x="18"/>
        <item x="12"/>
        <item x="40"/>
        <item x="5"/>
        <item x="44"/>
        <item x="35"/>
        <item x="6"/>
        <item x="37"/>
        <item x="48"/>
        <item x="34"/>
        <item x="36"/>
        <item x="33"/>
        <item x="46"/>
        <item x="23"/>
        <item x="24"/>
        <item x="49"/>
        <item x="25"/>
        <item x="26"/>
        <item x="14"/>
        <item x="41"/>
        <item x="11"/>
        <item x="27"/>
        <item x="10"/>
        <item x="52"/>
        <item x="2"/>
        <item x="32"/>
        <item x="7"/>
        <item x="45"/>
        <item x="19"/>
        <item x="59"/>
        <item t="default"/>
      </items>
    </pivotField>
    <pivotField showAll="0"/>
    <pivotField axis="axisPage" showAll="0">
      <items count="9">
        <item x="6"/>
        <item x="0"/>
        <item x="1"/>
        <item x="3"/>
        <item x="2"/>
        <item x="4"/>
        <item x="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79">
        <item x="39"/>
        <item x="142"/>
        <item x="141"/>
        <item x="91"/>
        <item x="140"/>
        <item x="155"/>
        <item x="16"/>
        <item x="37"/>
        <item x="132"/>
        <item x="17"/>
        <item x="267"/>
        <item x="93"/>
        <item x="28"/>
        <item x="247"/>
        <item x="181"/>
        <item x="102"/>
        <item x="131"/>
        <item x="266"/>
        <item x="35"/>
        <item x="88"/>
        <item x="30"/>
        <item x="179"/>
        <item x="87"/>
        <item x="180"/>
        <item x="24"/>
        <item x="94"/>
        <item x="38"/>
        <item x="183"/>
        <item x="107"/>
        <item x="80"/>
        <item x="251"/>
        <item x="242"/>
        <item x="110"/>
        <item x="175"/>
        <item x="126"/>
        <item x="31"/>
        <item x="26"/>
        <item x="160"/>
        <item x="239"/>
        <item x="253"/>
        <item x="104"/>
        <item x="89"/>
        <item x="149"/>
        <item x="178"/>
        <item x="32"/>
        <item x="259"/>
        <item x="177"/>
        <item x="105"/>
        <item x="4"/>
        <item x="257"/>
        <item x="262"/>
        <item x="29"/>
        <item x="156"/>
        <item x="271"/>
        <item x="103"/>
        <item x="223"/>
        <item x="167"/>
        <item x="250"/>
        <item x="43"/>
        <item x="152"/>
        <item x="82"/>
        <item x="90"/>
        <item x="101"/>
        <item x="258"/>
        <item x="264"/>
        <item x="44"/>
        <item x="265"/>
        <item x="204"/>
        <item x="236"/>
        <item x="41"/>
        <item x="256"/>
        <item x="7"/>
        <item x="40"/>
        <item x="182"/>
        <item x="108"/>
        <item x="42"/>
        <item x="5"/>
        <item x="64"/>
        <item x="166"/>
        <item x="254"/>
        <item x="203"/>
        <item x="176"/>
        <item x="145"/>
        <item x="36"/>
        <item x="128"/>
        <item x="113"/>
        <item x="81"/>
        <item x="169"/>
        <item x="200"/>
        <item x="212"/>
        <item x="45"/>
        <item x="218"/>
        <item x="202"/>
        <item x="172"/>
        <item x="268"/>
        <item x="243"/>
        <item x="165"/>
        <item x="109"/>
        <item x="201"/>
        <item x="219"/>
        <item x="137"/>
        <item x="148"/>
        <item x="27"/>
        <item x="194"/>
        <item x="61"/>
        <item x="85"/>
        <item x="161"/>
        <item x="269"/>
        <item x="162"/>
        <item x="134"/>
        <item x="205"/>
        <item x="186"/>
        <item x="210"/>
        <item x="171"/>
        <item x="199"/>
        <item x="3"/>
        <item x="133"/>
        <item x="75"/>
        <item x="237"/>
        <item x="18"/>
        <item x="86"/>
        <item x="146"/>
        <item x="2"/>
        <item x="238"/>
        <item x="234"/>
        <item x="159"/>
        <item x="136"/>
        <item x="168"/>
        <item x="164"/>
        <item x="1"/>
        <item x="255"/>
        <item x="187"/>
        <item x="158"/>
        <item x="53"/>
        <item x="71"/>
        <item x="170"/>
        <item x="147"/>
        <item x="198"/>
        <item x="98"/>
        <item x="189"/>
        <item x="97"/>
        <item x="261"/>
        <item x="260"/>
        <item x="22"/>
        <item x="192"/>
        <item x="46"/>
        <item x="9"/>
        <item x="23"/>
        <item x="217"/>
        <item x="8"/>
        <item x="76"/>
        <item x="74"/>
        <item x="92"/>
        <item x="123"/>
        <item x="51"/>
        <item x="225"/>
        <item x="62"/>
        <item x="99"/>
        <item x="157"/>
        <item x="274"/>
        <item x="33"/>
        <item x="235"/>
        <item x="208"/>
        <item x="138"/>
        <item x="69"/>
        <item x="59"/>
        <item x="54"/>
        <item x="233"/>
        <item x="47"/>
        <item x="197"/>
        <item x="154"/>
        <item x="270"/>
        <item x="106"/>
        <item x="143"/>
        <item x="151"/>
        <item x="144"/>
        <item x="121"/>
        <item x="15"/>
        <item x="209"/>
        <item x="135"/>
        <item x="73"/>
        <item x="244"/>
        <item x="58"/>
        <item x="196"/>
        <item x="216"/>
        <item x="111"/>
        <item x="206"/>
        <item x="52"/>
        <item x="273"/>
        <item x="272"/>
        <item x="57"/>
        <item x="252"/>
        <item x="125"/>
        <item x="21"/>
        <item x="129"/>
        <item x="10"/>
        <item x="127"/>
        <item x="19"/>
        <item x="213"/>
        <item x="207"/>
        <item x="77"/>
        <item x="117"/>
        <item x="100"/>
        <item x="72"/>
        <item x="70"/>
        <item x="214"/>
        <item x="245"/>
        <item x="34"/>
        <item x="20"/>
        <item x="60"/>
        <item x="226"/>
        <item x="68"/>
        <item x="248"/>
        <item x="96"/>
        <item x="55"/>
        <item x="249"/>
        <item x="114"/>
        <item x="241"/>
        <item x="12"/>
        <item x="63"/>
        <item x="191"/>
        <item x="173"/>
        <item x="66"/>
        <item x="153"/>
        <item x="25"/>
        <item x="231"/>
        <item x="188"/>
        <item x="84"/>
        <item x="50"/>
        <item x="79"/>
        <item x="220"/>
        <item x="215"/>
        <item x="193"/>
        <item x="56"/>
        <item x="130"/>
        <item x="184"/>
        <item x="229"/>
        <item x="211"/>
        <item x="120"/>
        <item x="263"/>
        <item x="83"/>
        <item x="119"/>
        <item x="112"/>
        <item x="163"/>
        <item x="124"/>
        <item x="228"/>
        <item x="174"/>
        <item x="49"/>
        <item x="195"/>
        <item x="11"/>
        <item x="122"/>
        <item x="150"/>
        <item x="115"/>
        <item x="48"/>
        <item x="222"/>
        <item x="246"/>
        <item x="0"/>
        <item x="67"/>
        <item x="118"/>
        <item x="78"/>
        <item x="95"/>
        <item x="221"/>
        <item x="65"/>
        <item x="227"/>
        <item x="6"/>
        <item x="240"/>
        <item x="190"/>
        <item x="232"/>
        <item x="139"/>
        <item x="224"/>
        <item x="230"/>
        <item x="116"/>
        <item x="13"/>
        <item x="14"/>
        <item x="276"/>
        <item x="185"/>
        <item x="275"/>
        <item x="277"/>
        <item t="default"/>
      </items>
    </pivotField>
    <pivotField showAll="0"/>
    <pivotField showAll="0"/>
    <pivotField showAll="0"/>
    <pivotField showAll="0"/>
    <pivotField showAll="0"/>
  </pivotFields>
  <rowFields count="2">
    <field x="9"/>
    <field x="13"/>
  </rowFields>
  <rowItems count="69">
    <i>
      <x/>
    </i>
    <i r="1">
      <x v="2"/>
    </i>
    <i r="1">
      <x v="23"/>
    </i>
    <i r="1">
      <x v="24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>
      <x v="1"/>
    </i>
    <i r="1">
      <x v="1"/>
    </i>
    <i r="1">
      <x v="4"/>
    </i>
    <i r="1">
      <x v="5"/>
    </i>
    <i r="1">
      <x v="6"/>
    </i>
    <i r="1">
      <x v="7"/>
    </i>
    <i r="1">
      <x v="8"/>
    </i>
    <i r="1">
      <x v="14"/>
    </i>
    <i r="1">
      <x v="30"/>
    </i>
    <i r="1">
      <x v="33"/>
    </i>
    <i r="1">
      <x v="50"/>
    </i>
    <i r="1">
      <x v="58"/>
    </i>
    <i>
      <x v="2"/>
    </i>
    <i r="1">
      <x/>
    </i>
    <i r="1">
      <x v="10"/>
    </i>
    <i r="1">
      <x v="18"/>
    </i>
    <i r="1">
      <x v="19"/>
    </i>
    <i r="1">
      <x v="21"/>
    </i>
    <i r="1">
      <x v="34"/>
    </i>
    <i r="1">
      <x v="36"/>
    </i>
    <i r="1">
      <x v="54"/>
    </i>
    <i>
      <x v="3"/>
    </i>
    <i r="1">
      <x v="3"/>
    </i>
    <i r="1">
      <x v="9"/>
    </i>
    <i r="1">
      <x v="16"/>
    </i>
    <i r="1">
      <x v="25"/>
    </i>
    <i r="1">
      <x v="26"/>
    </i>
    <i r="1">
      <x v="32"/>
    </i>
    <i>
      <x v="4"/>
    </i>
    <i r="1">
      <x v="20"/>
    </i>
    <i>
      <x v="5"/>
    </i>
    <i r="1">
      <x v="27"/>
    </i>
    <i r="1">
      <x v="31"/>
    </i>
    <i r="1">
      <x v="38"/>
    </i>
    <i>
      <x v="6"/>
    </i>
    <i r="1">
      <x v="11"/>
    </i>
    <i r="1">
      <x v="12"/>
    </i>
    <i r="1">
      <x v="13"/>
    </i>
    <i r="1">
      <x v="15"/>
    </i>
    <i r="1">
      <x v="28"/>
    </i>
    <i r="1">
      <x v="35"/>
    </i>
    <i r="1">
      <x v="37"/>
    </i>
    <i r="1">
      <x v="40"/>
    </i>
    <i r="1">
      <x v="41"/>
    </i>
    <i r="1">
      <x v="49"/>
    </i>
    <i r="1">
      <x v="53"/>
    </i>
    <i r="1">
      <x v="55"/>
    </i>
    <i r="1">
      <x v="57"/>
    </i>
    <i>
      <x v="7"/>
    </i>
    <i r="1">
      <x v="29"/>
    </i>
    <i r="1">
      <x v="56"/>
    </i>
    <i>
      <x v="8"/>
    </i>
    <i r="1">
      <x v="17"/>
    </i>
    <i r="1">
      <x v="22"/>
    </i>
    <i t="grand">
      <x/>
    </i>
  </rowItems>
  <colItems count="1">
    <i/>
  </colItems>
  <pageFields count="1">
    <pageField fld="15" hier="-1"/>
  </pageFields>
  <dataFields count="1">
    <dataField name="Total Segunda Modificación 2021" fld="32" baseField="9" baseItem="0"/>
  </dataFields>
  <formats count="4">
    <format dxfId="3">
      <pivotArea field="9" type="button" dataOnly="0" labelOnly="1" outline="0" axis="axisRow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0"/>
  <sheetViews>
    <sheetView workbookViewId="0">
      <selection activeCell="H11" sqref="H11"/>
    </sheetView>
  </sheetViews>
  <sheetFormatPr baseColWidth="10" defaultRowHeight="15" x14ac:dyDescent="0.25"/>
  <cols>
    <col min="3" max="3" width="26.5703125" customWidth="1"/>
    <col min="20" max="21" width="10.7109375" customWidth="1"/>
    <col min="22" max="22" width="15.42578125" customWidth="1"/>
    <col min="23" max="23" width="16.5703125" customWidth="1"/>
    <col min="24" max="29" width="13.7109375" customWidth="1"/>
    <col min="30" max="30" width="21.85546875" bestFit="1" customWidth="1"/>
    <col min="31" max="31" width="22.7109375" customWidth="1"/>
    <col min="32" max="32" width="14.85546875" customWidth="1"/>
    <col min="33" max="33" width="25.42578125" bestFit="1" customWidth="1"/>
    <col min="34" max="35" width="12.7109375" bestFit="1" customWidth="1"/>
    <col min="36" max="36" width="11.5703125" bestFit="1" customWidth="1"/>
    <col min="37" max="37" width="12.7109375" bestFit="1" customWidth="1"/>
    <col min="38" max="38" width="13.42578125" bestFit="1" customWidth="1"/>
    <col min="39" max="39" width="11.7109375" bestFit="1" customWidth="1"/>
    <col min="40" max="40" width="12.7109375" bestFit="1" customWidth="1"/>
  </cols>
  <sheetData>
    <row r="1" spans="1:3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459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2" t="s">
        <v>28</v>
      </c>
      <c r="AE1" s="3" t="s">
        <v>29</v>
      </c>
      <c r="AF1" s="4" t="s">
        <v>30</v>
      </c>
      <c r="AG1" s="5" t="s">
        <v>31</v>
      </c>
      <c r="AH1" s="1" t="s">
        <v>30</v>
      </c>
      <c r="AI1" s="1" t="s">
        <v>32</v>
      </c>
      <c r="AJ1" s="1" t="s">
        <v>33</v>
      </c>
      <c r="AK1" s="1" t="s">
        <v>34</v>
      </c>
      <c r="AL1" s="1" t="s">
        <v>35</v>
      </c>
    </row>
    <row r="2" spans="1:38" x14ac:dyDescent="0.25">
      <c r="A2" t="str">
        <f t="shared" ref="A2:A65" si="0">CONCATENATE(B2,G2,I2,M2,K2,R2,T2)</f>
        <v>1.1-00-2105_21821012_2126110</v>
      </c>
      <c r="B2" t="s">
        <v>36</v>
      </c>
      <c r="C2" t="s">
        <v>37</v>
      </c>
      <c r="D2" t="s">
        <v>52</v>
      </c>
      <c r="E2" t="s">
        <v>53</v>
      </c>
      <c r="F2" t="s">
        <v>64</v>
      </c>
      <c r="G2" t="s">
        <v>65</v>
      </c>
      <c r="H2" t="s">
        <v>66</v>
      </c>
      <c r="I2">
        <v>8</v>
      </c>
      <c r="J2" t="s">
        <v>67</v>
      </c>
      <c r="K2" t="s">
        <v>68</v>
      </c>
      <c r="L2" t="s">
        <v>69</v>
      </c>
      <c r="M2">
        <v>21</v>
      </c>
      <c r="N2" t="s">
        <v>103</v>
      </c>
      <c r="O2" t="s">
        <v>460</v>
      </c>
      <c r="P2">
        <v>2000</v>
      </c>
      <c r="Q2" t="s">
        <v>104</v>
      </c>
      <c r="R2">
        <v>2611</v>
      </c>
      <c r="S2" t="s">
        <v>105</v>
      </c>
      <c r="T2">
        <v>0</v>
      </c>
      <c r="U2" t="s">
        <v>49</v>
      </c>
      <c r="V2" s="7">
        <v>25750000</v>
      </c>
      <c r="W2" s="7">
        <v>28000000</v>
      </c>
      <c r="X2" s="7">
        <v>24832907.07</v>
      </c>
      <c r="Y2" s="7">
        <v>24832906.949999999</v>
      </c>
      <c r="Z2" s="7">
        <v>24811655.760000002</v>
      </c>
      <c r="AA2" s="7">
        <v>24611201.399999999</v>
      </c>
      <c r="AB2" s="7">
        <v>20714344.129999999</v>
      </c>
      <c r="AC2" s="7">
        <v>917092.9299999997</v>
      </c>
      <c r="AD2" s="7">
        <v>0</v>
      </c>
      <c r="AE2" s="7">
        <v>0</v>
      </c>
      <c r="AF2" s="23">
        <v>12000000</v>
      </c>
      <c r="AG2" s="7">
        <f t="shared" ref="AG2:AG65" si="1">V2-AD2+AE2+AF2</f>
        <v>37750000</v>
      </c>
      <c r="AH2" s="7">
        <v>0</v>
      </c>
      <c r="AI2" s="7">
        <v>0</v>
      </c>
      <c r="AJ2" s="7">
        <v>0</v>
      </c>
      <c r="AK2" s="7">
        <v>2250000</v>
      </c>
      <c r="AL2" s="7">
        <v>-2250000</v>
      </c>
    </row>
    <row r="3" spans="1:38" x14ac:dyDescent="0.25">
      <c r="A3" t="str">
        <f t="shared" si="0"/>
        <v>1.1-00-2107_21439021_2122210</v>
      </c>
      <c r="B3" t="s">
        <v>36</v>
      </c>
      <c r="C3" t="s">
        <v>37</v>
      </c>
      <c r="D3" t="s">
        <v>252</v>
      </c>
      <c r="E3" t="s">
        <v>253</v>
      </c>
      <c r="F3" t="s">
        <v>40</v>
      </c>
      <c r="G3" t="s">
        <v>194</v>
      </c>
      <c r="H3" t="s">
        <v>195</v>
      </c>
      <c r="I3">
        <v>4</v>
      </c>
      <c r="J3" t="s">
        <v>254</v>
      </c>
      <c r="K3" t="s">
        <v>255</v>
      </c>
      <c r="L3" t="s">
        <v>256</v>
      </c>
      <c r="M3">
        <v>39</v>
      </c>
      <c r="N3" t="s">
        <v>257</v>
      </c>
      <c r="O3" t="s">
        <v>460</v>
      </c>
      <c r="P3">
        <v>2000</v>
      </c>
      <c r="Q3" t="s">
        <v>104</v>
      </c>
      <c r="R3">
        <v>2221</v>
      </c>
      <c r="S3" t="s">
        <v>287</v>
      </c>
      <c r="T3">
        <v>0</v>
      </c>
      <c r="U3" t="s">
        <v>49</v>
      </c>
      <c r="V3" s="7">
        <v>400000</v>
      </c>
      <c r="W3" s="7">
        <v>400000</v>
      </c>
      <c r="X3" s="7">
        <v>396816.4</v>
      </c>
      <c r="Y3" s="7">
        <v>396816.4</v>
      </c>
      <c r="Z3" s="7">
        <v>396816.4</v>
      </c>
      <c r="AA3" s="7">
        <v>396816.4</v>
      </c>
      <c r="AB3" s="7">
        <v>168701</v>
      </c>
      <c r="AC3" s="7">
        <v>3183.5999999999767</v>
      </c>
      <c r="AD3" s="7">
        <v>0</v>
      </c>
      <c r="AE3" s="7">
        <v>0</v>
      </c>
      <c r="AF3" s="23">
        <v>0</v>
      </c>
      <c r="AG3" s="7">
        <f t="shared" si="1"/>
        <v>400000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</row>
    <row r="4" spans="1:38" x14ac:dyDescent="0.25">
      <c r="A4" t="str">
        <f t="shared" si="0"/>
        <v>1.1-00-2107_21439021_2125310</v>
      </c>
      <c r="B4" t="s">
        <v>36</v>
      </c>
      <c r="C4" t="s">
        <v>37</v>
      </c>
      <c r="D4" t="s">
        <v>252</v>
      </c>
      <c r="E4" t="s">
        <v>253</v>
      </c>
      <c r="F4" t="s">
        <v>40</v>
      </c>
      <c r="G4" t="s">
        <v>194</v>
      </c>
      <c r="H4" t="s">
        <v>195</v>
      </c>
      <c r="I4">
        <v>4</v>
      </c>
      <c r="J4" t="s">
        <v>254</v>
      </c>
      <c r="K4" t="s">
        <v>255</v>
      </c>
      <c r="L4" t="s">
        <v>256</v>
      </c>
      <c r="M4">
        <v>39</v>
      </c>
      <c r="N4" t="s">
        <v>257</v>
      </c>
      <c r="O4" t="s">
        <v>460</v>
      </c>
      <c r="P4">
        <v>2000</v>
      </c>
      <c r="Q4" t="s">
        <v>104</v>
      </c>
      <c r="R4">
        <v>2531</v>
      </c>
      <c r="S4" t="s">
        <v>309</v>
      </c>
      <c r="T4">
        <v>0</v>
      </c>
      <c r="U4" t="s">
        <v>49</v>
      </c>
      <c r="V4" s="7">
        <v>350000</v>
      </c>
      <c r="W4" s="7">
        <v>350000</v>
      </c>
      <c r="X4" s="7">
        <v>340914.4</v>
      </c>
      <c r="Y4" s="7">
        <v>273969.40000000002</v>
      </c>
      <c r="Z4" s="7">
        <v>270321.40000000002</v>
      </c>
      <c r="AA4" s="7">
        <v>270321.40000000002</v>
      </c>
      <c r="AB4" s="7">
        <v>88777.4</v>
      </c>
      <c r="AC4" s="7">
        <v>9085.5999999999767</v>
      </c>
      <c r="AD4" s="7">
        <v>0</v>
      </c>
      <c r="AE4" s="7">
        <v>0</v>
      </c>
      <c r="AF4" s="23">
        <v>0</v>
      </c>
      <c r="AG4" s="7">
        <f t="shared" si="1"/>
        <v>350000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</row>
    <row r="5" spans="1:38" x14ac:dyDescent="0.25">
      <c r="A5" t="str">
        <f t="shared" si="0"/>
        <v>1.1-00-2107_21439021_2125410</v>
      </c>
      <c r="B5" t="s">
        <v>36</v>
      </c>
      <c r="C5" t="s">
        <v>37</v>
      </c>
      <c r="D5" t="s">
        <v>252</v>
      </c>
      <c r="E5" t="s">
        <v>253</v>
      </c>
      <c r="F5" t="s">
        <v>40</v>
      </c>
      <c r="G5" t="s">
        <v>194</v>
      </c>
      <c r="H5" t="s">
        <v>195</v>
      </c>
      <c r="I5">
        <v>4</v>
      </c>
      <c r="J5" t="s">
        <v>254</v>
      </c>
      <c r="K5" t="s">
        <v>255</v>
      </c>
      <c r="L5" t="s">
        <v>256</v>
      </c>
      <c r="M5">
        <v>39</v>
      </c>
      <c r="N5" t="s">
        <v>257</v>
      </c>
      <c r="O5" t="s">
        <v>460</v>
      </c>
      <c r="P5">
        <v>2000</v>
      </c>
      <c r="Q5" t="s">
        <v>104</v>
      </c>
      <c r="R5">
        <v>2541</v>
      </c>
      <c r="S5" t="s">
        <v>240</v>
      </c>
      <c r="T5">
        <v>0</v>
      </c>
      <c r="U5" t="s">
        <v>49</v>
      </c>
      <c r="V5" s="7">
        <v>304538.01</v>
      </c>
      <c r="W5" s="7">
        <v>200000</v>
      </c>
      <c r="X5" s="7">
        <v>304538.01</v>
      </c>
      <c r="Y5" s="7">
        <v>178730.21</v>
      </c>
      <c r="Z5" s="7">
        <v>178730.21</v>
      </c>
      <c r="AA5" s="7">
        <v>178730.21</v>
      </c>
      <c r="AB5" s="7">
        <v>6890.4</v>
      </c>
      <c r="AC5" s="7">
        <v>0</v>
      </c>
      <c r="AD5" s="7">
        <v>0</v>
      </c>
      <c r="AE5" s="7">
        <v>0</v>
      </c>
      <c r="AF5" s="23">
        <v>0</v>
      </c>
      <c r="AG5" s="7">
        <f t="shared" si="1"/>
        <v>304538.01</v>
      </c>
      <c r="AH5" s="7">
        <v>0</v>
      </c>
      <c r="AI5" s="7">
        <v>104538.01</v>
      </c>
      <c r="AJ5" s="7">
        <v>0</v>
      </c>
      <c r="AK5" s="7">
        <v>0</v>
      </c>
      <c r="AL5" s="7">
        <v>104538.01</v>
      </c>
    </row>
    <row r="6" spans="1:38" x14ac:dyDescent="0.25">
      <c r="A6" t="str">
        <f t="shared" si="0"/>
        <v>1.1-00-2107_21439021_2135910</v>
      </c>
      <c r="B6" t="s">
        <v>36</v>
      </c>
      <c r="C6" t="s">
        <v>37</v>
      </c>
      <c r="D6" t="s">
        <v>252</v>
      </c>
      <c r="E6" t="s">
        <v>253</v>
      </c>
      <c r="F6" t="s">
        <v>40</v>
      </c>
      <c r="G6" t="s">
        <v>194</v>
      </c>
      <c r="H6" t="s">
        <v>195</v>
      </c>
      <c r="I6">
        <v>4</v>
      </c>
      <c r="J6" t="s">
        <v>254</v>
      </c>
      <c r="K6" t="s">
        <v>255</v>
      </c>
      <c r="L6" t="s">
        <v>256</v>
      </c>
      <c r="M6">
        <v>39</v>
      </c>
      <c r="N6" t="s">
        <v>257</v>
      </c>
      <c r="O6" t="s">
        <v>460</v>
      </c>
      <c r="P6">
        <v>3000</v>
      </c>
      <c r="Q6" t="s">
        <v>47</v>
      </c>
      <c r="R6">
        <v>3591</v>
      </c>
      <c r="S6" t="s">
        <v>416</v>
      </c>
      <c r="T6">
        <v>0</v>
      </c>
      <c r="U6" t="s">
        <v>49</v>
      </c>
      <c r="V6" s="7">
        <v>20000</v>
      </c>
      <c r="W6" s="7">
        <v>20000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20000</v>
      </c>
      <c r="AD6" s="7">
        <v>0</v>
      </c>
      <c r="AE6" s="7">
        <v>0</v>
      </c>
      <c r="AF6" s="23">
        <v>0</v>
      </c>
      <c r="AG6" s="7">
        <f t="shared" si="1"/>
        <v>20000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</row>
    <row r="7" spans="1:38" x14ac:dyDescent="0.25">
      <c r="A7" t="str">
        <f t="shared" si="0"/>
        <v>1.1-00-2107_21439021_2153110</v>
      </c>
      <c r="B7" t="s">
        <v>36</v>
      </c>
      <c r="C7" t="s">
        <v>37</v>
      </c>
      <c r="D7" t="s">
        <v>252</v>
      </c>
      <c r="E7" t="s">
        <v>253</v>
      </c>
      <c r="F7" t="s">
        <v>40</v>
      </c>
      <c r="G7" t="s">
        <v>194</v>
      </c>
      <c r="H7" t="s">
        <v>195</v>
      </c>
      <c r="I7">
        <v>4</v>
      </c>
      <c r="J7" t="s">
        <v>254</v>
      </c>
      <c r="K7" t="s">
        <v>255</v>
      </c>
      <c r="L7" t="s">
        <v>256</v>
      </c>
      <c r="M7">
        <v>39</v>
      </c>
      <c r="N7" t="s">
        <v>257</v>
      </c>
      <c r="O7" t="s">
        <v>461</v>
      </c>
      <c r="P7">
        <v>5000</v>
      </c>
      <c r="Q7" t="s">
        <v>90</v>
      </c>
      <c r="R7">
        <v>5311</v>
      </c>
      <c r="S7" t="s">
        <v>417</v>
      </c>
      <c r="T7">
        <v>0</v>
      </c>
      <c r="U7" t="s">
        <v>49</v>
      </c>
      <c r="V7" s="7">
        <v>50000</v>
      </c>
      <c r="W7" s="7">
        <v>50000</v>
      </c>
      <c r="X7" s="7">
        <v>56686.879999999997</v>
      </c>
      <c r="Y7" s="7">
        <v>56686.879999999997</v>
      </c>
      <c r="Z7" s="7">
        <v>0</v>
      </c>
      <c r="AA7" s="7">
        <v>0</v>
      </c>
      <c r="AB7" s="7">
        <v>0</v>
      </c>
      <c r="AC7" s="7">
        <v>-6686.8799999999974</v>
      </c>
      <c r="AD7" s="7">
        <v>0</v>
      </c>
      <c r="AE7" s="7">
        <v>10481.239999999998</v>
      </c>
      <c r="AF7" s="23">
        <v>0</v>
      </c>
      <c r="AG7" s="7">
        <f t="shared" si="1"/>
        <v>60481.24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</row>
    <row r="8" spans="1:38" x14ac:dyDescent="0.25">
      <c r="A8" t="str">
        <f t="shared" si="0"/>
        <v>1.1-00-2112_21152030_2142110</v>
      </c>
      <c r="B8" t="s">
        <v>36</v>
      </c>
      <c r="C8" t="s">
        <v>37</v>
      </c>
      <c r="D8" t="s">
        <v>425</v>
      </c>
      <c r="E8" t="s">
        <v>426</v>
      </c>
      <c r="F8" t="s">
        <v>40</v>
      </c>
      <c r="G8" t="s">
        <v>427</v>
      </c>
      <c r="H8" t="s">
        <v>428</v>
      </c>
      <c r="I8">
        <v>1</v>
      </c>
      <c r="J8" t="s">
        <v>131</v>
      </c>
      <c r="K8" t="s">
        <v>429</v>
      </c>
      <c r="L8" t="s">
        <v>430</v>
      </c>
      <c r="M8">
        <v>52</v>
      </c>
      <c r="N8" t="s">
        <v>428</v>
      </c>
      <c r="O8" t="s">
        <v>460</v>
      </c>
      <c r="P8">
        <v>4000</v>
      </c>
      <c r="Q8" t="s">
        <v>101</v>
      </c>
      <c r="R8">
        <v>4211</v>
      </c>
      <c r="S8" t="s">
        <v>152</v>
      </c>
      <c r="T8">
        <v>0</v>
      </c>
      <c r="U8" t="s">
        <v>49</v>
      </c>
      <c r="V8" s="7">
        <v>59615914.649999999</v>
      </c>
      <c r="W8" s="7">
        <v>59615914.649999999</v>
      </c>
      <c r="X8" s="7">
        <v>32587615.75</v>
      </c>
      <c r="Y8" s="7">
        <v>32587615.75</v>
      </c>
      <c r="Z8" s="7">
        <v>32587615.75</v>
      </c>
      <c r="AA8" s="7">
        <v>32587615.75</v>
      </c>
      <c r="AB8" s="7">
        <v>32587615.75</v>
      </c>
      <c r="AC8" s="7">
        <v>27028298.899999999</v>
      </c>
      <c r="AD8" s="7">
        <v>0</v>
      </c>
      <c r="AE8" s="7">
        <v>0</v>
      </c>
      <c r="AF8" s="23">
        <v>0</v>
      </c>
      <c r="AG8" s="7">
        <f t="shared" si="1"/>
        <v>59615914.649999999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</row>
    <row r="9" spans="1:38" x14ac:dyDescent="0.25">
      <c r="A9" t="str">
        <f t="shared" si="0"/>
        <v>1.1-00-2101_2118005_2137110</v>
      </c>
      <c r="B9" t="s">
        <v>36</v>
      </c>
      <c r="C9" t="s">
        <v>37</v>
      </c>
      <c r="D9" t="s">
        <v>52</v>
      </c>
      <c r="E9" t="s">
        <v>53</v>
      </c>
      <c r="F9" t="s">
        <v>64</v>
      </c>
      <c r="G9" t="s">
        <v>85</v>
      </c>
      <c r="H9" t="s">
        <v>86</v>
      </c>
      <c r="I9">
        <v>1</v>
      </c>
      <c r="J9" t="s">
        <v>131</v>
      </c>
      <c r="K9" t="s">
        <v>384</v>
      </c>
      <c r="L9" t="s">
        <v>385</v>
      </c>
      <c r="M9">
        <v>8</v>
      </c>
      <c r="N9" t="s">
        <v>386</v>
      </c>
      <c r="O9" t="s">
        <v>460</v>
      </c>
      <c r="P9">
        <v>3000</v>
      </c>
      <c r="Q9" t="s">
        <v>47</v>
      </c>
      <c r="R9">
        <v>3711</v>
      </c>
      <c r="S9" t="s">
        <v>320</v>
      </c>
      <c r="T9">
        <v>0</v>
      </c>
      <c r="U9" t="s">
        <v>49</v>
      </c>
      <c r="V9" s="7">
        <v>50000</v>
      </c>
      <c r="W9" s="7">
        <v>50000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50000</v>
      </c>
      <c r="AD9" s="7">
        <v>0</v>
      </c>
      <c r="AE9" s="7">
        <v>0</v>
      </c>
      <c r="AF9" s="23">
        <v>0</v>
      </c>
      <c r="AG9" s="7">
        <f t="shared" si="1"/>
        <v>50000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</row>
    <row r="10" spans="1:38" x14ac:dyDescent="0.25">
      <c r="A10" t="str">
        <f t="shared" si="0"/>
        <v>1.1-00-2101_2118005_2137510</v>
      </c>
      <c r="B10" t="s">
        <v>36</v>
      </c>
      <c r="C10" t="s">
        <v>37</v>
      </c>
      <c r="D10" t="s">
        <v>52</v>
      </c>
      <c r="E10" t="s">
        <v>53</v>
      </c>
      <c r="F10" t="s">
        <v>64</v>
      </c>
      <c r="G10" t="s">
        <v>85</v>
      </c>
      <c r="H10" t="s">
        <v>86</v>
      </c>
      <c r="I10">
        <v>1</v>
      </c>
      <c r="J10" t="s">
        <v>131</v>
      </c>
      <c r="K10" t="s">
        <v>384</v>
      </c>
      <c r="L10" t="s">
        <v>385</v>
      </c>
      <c r="M10">
        <v>8</v>
      </c>
      <c r="N10" t="s">
        <v>386</v>
      </c>
      <c r="O10" t="s">
        <v>460</v>
      </c>
      <c r="P10">
        <v>3000</v>
      </c>
      <c r="Q10" t="s">
        <v>47</v>
      </c>
      <c r="R10">
        <v>3751</v>
      </c>
      <c r="S10" t="s">
        <v>321</v>
      </c>
      <c r="T10">
        <v>0</v>
      </c>
      <c r="U10" t="s">
        <v>49</v>
      </c>
      <c r="V10" s="7">
        <v>50000</v>
      </c>
      <c r="W10" s="7">
        <v>50000</v>
      </c>
      <c r="X10" s="7">
        <v>3845.67</v>
      </c>
      <c r="Y10" s="7">
        <v>3845.67</v>
      </c>
      <c r="Z10" s="7">
        <v>3845.67</v>
      </c>
      <c r="AA10" s="7">
        <v>3845.67</v>
      </c>
      <c r="AB10" s="7">
        <v>3845.67</v>
      </c>
      <c r="AC10" s="7">
        <v>46154.33</v>
      </c>
      <c r="AD10" s="7">
        <v>0</v>
      </c>
      <c r="AE10" s="7">
        <v>0</v>
      </c>
      <c r="AF10" s="23">
        <v>0</v>
      </c>
      <c r="AG10" s="7">
        <f t="shared" si="1"/>
        <v>50000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1:38" x14ac:dyDescent="0.25">
      <c r="A11" t="str">
        <f t="shared" si="0"/>
        <v>1.1-00-2101_2118005_2144110</v>
      </c>
      <c r="B11" t="s">
        <v>36</v>
      </c>
      <c r="C11" t="s">
        <v>37</v>
      </c>
      <c r="D11" t="s">
        <v>52</v>
      </c>
      <c r="E11" t="s">
        <v>53</v>
      </c>
      <c r="F11" t="s">
        <v>64</v>
      </c>
      <c r="G11" t="s">
        <v>85</v>
      </c>
      <c r="H11" t="s">
        <v>86</v>
      </c>
      <c r="I11">
        <v>1</v>
      </c>
      <c r="J11" t="s">
        <v>131</v>
      </c>
      <c r="K11" t="s">
        <v>384</v>
      </c>
      <c r="L11" t="s">
        <v>385</v>
      </c>
      <c r="M11">
        <v>8</v>
      </c>
      <c r="N11" t="s">
        <v>386</v>
      </c>
      <c r="O11" t="s">
        <v>460</v>
      </c>
      <c r="P11">
        <v>4000</v>
      </c>
      <c r="Q11" t="s">
        <v>101</v>
      </c>
      <c r="R11">
        <v>4411</v>
      </c>
      <c r="S11" t="s">
        <v>102</v>
      </c>
      <c r="T11">
        <v>0</v>
      </c>
      <c r="U11" t="s">
        <v>49</v>
      </c>
      <c r="V11" s="7">
        <v>790800</v>
      </c>
      <c r="W11" s="7">
        <v>500000</v>
      </c>
      <c r="X11" s="7">
        <v>784300</v>
      </c>
      <c r="Y11" s="7">
        <v>784300</v>
      </c>
      <c r="Z11" s="7">
        <v>784300</v>
      </c>
      <c r="AA11" s="7">
        <v>768800</v>
      </c>
      <c r="AB11" s="7">
        <v>702300</v>
      </c>
      <c r="AC11" s="7">
        <v>6500</v>
      </c>
      <c r="AD11" s="7">
        <v>0</v>
      </c>
      <c r="AE11" s="7">
        <v>0</v>
      </c>
      <c r="AF11" s="23">
        <v>0</v>
      </c>
      <c r="AG11" s="7">
        <f t="shared" si="1"/>
        <v>790800</v>
      </c>
      <c r="AH11" s="7">
        <v>0</v>
      </c>
      <c r="AI11" s="7">
        <v>290800</v>
      </c>
      <c r="AJ11" s="7">
        <v>0</v>
      </c>
      <c r="AK11" s="7">
        <v>0</v>
      </c>
      <c r="AL11" s="7">
        <v>290800</v>
      </c>
    </row>
    <row r="12" spans="1:38" x14ac:dyDescent="0.25">
      <c r="A12" t="str">
        <f t="shared" si="0"/>
        <v>1.1-00-2101_2118005_2144510</v>
      </c>
      <c r="B12" t="s">
        <v>36</v>
      </c>
      <c r="C12" t="s">
        <v>37</v>
      </c>
      <c r="D12" t="s">
        <v>52</v>
      </c>
      <c r="E12" t="s">
        <v>53</v>
      </c>
      <c r="F12" t="s">
        <v>64</v>
      </c>
      <c r="G12" t="s">
        <v>85</v>
      </c>
      <c r="H12" t="s">
        <v>86</v>
      </c>
      <c r="I12">
        <v>1</v>
      </c>
      <c r="J12" t="s">
        <v>131</v>
      </c>
      <c r="K12" t="s">
        <v>384</v>
      </c>
      <c r="L12" t="s">
        <v>385</v>
      </c>
      <c r="M12">
        <v>8</v>
      </c>
      <c r="N12" t="s">
        <v>386</v>
      </c>
      <c r="O12" t="s">
        <v>460</v>
      </c>
      <c r="P12">
        <v>4000</v>
      </c>
      <c r="Q12" t="s">
        <v>101</v>
      </c>
      <c r="R12">
        <v>4451</v>
      </c>
      <c r="S12" t="s">
        <v>375</v>
      </c>
      <c r="T12">
        <v>0</v>
      </c>
      <c r="U12" t="s">
        <v>49</v>
      </c>
      <c r="V12" s="7">
        <v>709200</v>
      </c>
      <c r="W12" s="7">
        <v>1000000</v>
      </c>
      <c r="X12" s="7">
        <v>244000</v>
      </c>
      <c r="Y12" s="7">
        <v>244000</v>
      </c>
      <c r="Z12" s="7">
        <v>244000</v>
      </c>
      <c r="AA12" s="7">
        <v>194000</v>
      </c>
      <c r="AB12" s="7">
        <v>143200</v>
      </c>
      <c r="AC12" s="7">
        <v>465200</v>
      </c>
      <c r="AD12" s="7">
        <v>0</v>
      </c>
      <c r="AE12" s="7">
        <v>0</v>
      </c>
      <c r="AF12" s="23">
        <v>0</v>
      </c>
      <c r="AG12" s="7">
        <f t="shared" si="1"/>
        <v>709200</v>
      </c>
      <c r="AH12" s="7">
        <v>0</v>
      </c>
      <c r="AI12" s="7">
        <v>18000</v>
      </c>
      <c r="AJ12" s="7">
        <v>0</v>
      </c>
      <c r="AK12" s="7">
        <v>308800</v>
      </c>
      <c r="AL12" s="7">
        <v>-290800</v>
      </c>
    </row>
    <row r="13" spans="1:38" x14ac:dyDescent="0.25">
      <c r="A13" t="str">
        <f t="shared" si="0"/>
        <v>1.1-00-2113_21853031_2142110</v>
      </c>
      <c r="B13" t="s">
        <v>36</v>
      </c>
      <c r="C13" t="s">
        <v>37</v>
      </c>
      <c r="D13" t="s">
        <v>418</v>
      </c>
      <c r="E13" t="s">
        <v>419</v>
      </c>
      <c r="F13" t="s">
        <v>40</v>
      </c>
      <c r="G13" t="s">
        <v>420</v>
      </c>
      <c r="H13" t="s">
        <v>421</v>
      </c>
      <c r="I13">
        <v>8</v>
      </c>
      <c r="J13" t="s">
        <v>67</v>
      </c>
      <c r="K13" t="s">
        <v>422</v>
      </c>
      <c r="L13" t="s">
        <v>423</v>
      </c>
      <c r="M13">
        <v>53</v>
      </c>
      <c r="N13" t="s">
        <v>424</v>
      </c>
      <c r="O13" t="s">
        <v>460</v>
      </c>
      <c r="P13">
        <v>4000</v>
      </c>
      <c r="Q13" t="s">
        <v>101</v>
      </c>
      <c r="R13">
        <v>4211</v>
      </c>
      <c r="S13" t="s">
        <v>152</v>
      </c>
      <c r="T13">
        <v>0</v>
      </c>
      <c r="U13" t="s">
        <v>49</v>
      </c>
      <c r="V13" s="7">
        <v>4000000</v>
      </c>
      <c r="W13" s="7">
        <v>4000000</v>
      </c>
      <c r="X13" s="7">
        <v>2569570.08</v>
      </c>
      <c r="Y13" s="7">
        <v>2569570.08</v>
      </c>
      <c r="Z13" s="7">
        <v>2539910.38</v>
      </c>
      <c r="AA13" s="7">
        <v>2539910.38</v>
      </c>
      <c r="AB13" s="7">
        <v>2539910.38</v>
      </c>
      <c r="AC13" s="7">
        <v>1430429.92</v>
      </c>
      <c r="AD13" s="7">
        <v>0</v>
      </c>
      <c r="AE13" s="7">
        <v>0</v>
      </c>
      <c r="AF13" s="23">
        <v>0</v>
      </c>
      <c r="AG13" s="7">
        <f t="shared" si="1"/>
        <v>4000000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1:38" x14ac:dyDescent="0.25">
      <c r="A14" t="str">
        <f t="shared" si="0"/>
        <v>1.1-00-2110_21948026_2142110</v>
      </c>
      <c r="B14" t="s">
        <v>36</v>
      </c>
      <c r="C14" t="s">
        <v>37</v>
      </c>
      <c r="D14" t="s">
        <v>431</v>
      </c>
      <c r="E14" t="s">
        <v>432</v>
      </c>
      <c r="F14" t="s">
        <v>40</v>
      </c>
      <c r="G14" t="s">
        <v>433</v>
      </c>
      <c r="H14" t="s">
        <v>434</v>
      </c>
      <c r="I14">
        <v>9</v>
      </c>
      <c r="J14" t="s">
        <v>97</v>
      </c>
      <c r="K14" t="s">
        <v>435</v>
      </c>
      <c r="L14" t="s">
        <v>434</v>
      </c>
      <c r="M14">
        <v>48</v>
      </c>
      <c r="N14" t="s">
        <v>436</v>
      </c>
      <c r="O14" t="s">
        <v>460</v>
      </c>
      <c r="P14">
        <v>4000</v>
      </c>
      <c r="Q14" t="s">
        <v>101</v>
      </c>
      <c r="R14">
        <v>4211</v>
      </c>
      <c r="S14" t="s">
        <v>152</v>
      </c>
      <c r="T14">
        <v>0</v>
      </c>
      <c r="U14" t="s">
        <v>49</v>
      </c>
      <c r="V14" s="7">
        <v>30000000</v>
      </c>
      <c r="W14" s="7">
        <v>30000000</v>
      </c>
      <c r="X14" s="7">
        <v>17390215.73</v>
      </c>
      <c r="Y14" s="7">
        <v>17390215.73</v>
      </c>
      <c r="Z14" s="7">
        <v>17390215.73</v>
      </c>
      <c r="AA14" s="7">
        <v>14840275.060000001</v>
      </c>
      <c r="AB14" s="7">
        <v>14840275.060000001</v>
      </c>
      <c r="AC14" s="7">
        <v>12609784.27</v>
      </c>
      <c r="AD14" s="7">
        <v>0</v>
      </c>
      <c r="AE14" s="7">
        <v>0</v>
      </c>
      <c r="AF14" s="23">
        <v>0</v>
      </c>
      <c r="AG14" s="7">
        <f t="shared" si="1"/>
        <v>30000000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</row>
    <row r="15" spans="1:38" x14ac:dyDescent="0.25">
      <c r="A15" t="str">
        <f t="shared" si="0"/>
        <v>1.1-00-2115_21155033_2142110</v>
      </c>
      <c r="B15" t="s">
        <v>36</v>
      </c>
      <c r="C15" t="s">
        <v>37</v>
      </c>
      <c r="D15" t="s">
        <v>92</v>
      </c>
      <c r="E15" t="s">
        <v>93</v>
      </c>
      <c r="F15" t="s">
        <v>40</v>
      </c>
      <c r="G15" t="s">
        <v>157</v>
      </c>
      <c r="H15" t="s">
        <v>158</v>
      </c>
      <c r="I15">
        <v>1</v>
      </c>
      <c r="J15" t="s">
        <v>131</v>
      </c>
      <c r="K15" t="s">
        <v>159</v>
      </c>
      <c r="L15" t="s">
        <v>160</v>
      </c>
      <c r="M15">
        <v>55</v>
      </c>
      <c r="N15" t="s">
        <v>161</v>
      </c>
      <c r="O15" t="s">
        <v>460</v>
      </c>
      <c r="P15">
        <v>4000</v>
      </c>
      <c r="Q15" t="s">
        <v>101</v>
      </c>
      <c r="R15">
        <v>4211</v>
      </c>
      <c r="S15" t="s">
        <v>152</v>
      </c>
      <c r="T15">
        <v>0</v>
      </c>
      <c r="U15" t="s">
        <v>49</v>
      </c>
      <c r="V15" s="7">
        <v>5000000</v>
      </c>
      <c r="W15" s="7">
        <v>5000000</v>
      </c>
      <c r="X15" s="7">
        <v>3040505.07</v>
      </c>
      <c r="Y15" s="7">
        <v>3040505.07</v>
      </c>
      <c r="Z15" s="7">
        <v>3040505.07</v>
      </c>
      <c r="AA15" s="7">
        <v>3040505.07</v>
      </c>
      <c r="AB15" s="7">
        <v>3040505.07</v>
      </c>
      <c r="AC15" s="7">
        <v>1959494.9300000002</v>
      </c>
      <c r="AD15" s="7">
        <v>0</v>
      </c>
      <c r="AE15" s="7">
        <v>0</v>
      </c>
      <c r="AF15" s="23">
        <v>1237094</v>
      </c>
      <c r="AG15" s="7">
        <f t="shared" si="1"/>
        <v>6237094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</row>
    <row r="16" spans="1:38" x14ac:dyDescent="0.25">
      <c r="A16" t="str">
        <f t="shared" si="0"/>
        <v>1.1-00-2118_21559037_2135710</v>
      </c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  <c r="I16">
        <v>5</v>
      </c>
      <c r="J16" t="s">
        <v>43</v>
      </c>
      <c r="K16" t="s">
        <v>44</v>
      </c>
      <c r="L16" t="s">
        <v>45</v>
      </c>
      <c r="M16">
        <v>59</v>
      </c>
      <c r="N16" t="s">
        <v>46</v>
      </c>
      <c r="O16" t="s">
        <v>460</v>
      </c>
      <c r="P16">
        <v>3000</v>
      </c>
      <c r="Q16" t="s">
        <v>47</v>
      </c>
      <c r="R16">
        <v>3571</v>
      </c>
      <c r="S16" t="s">
        <v>48</v>
      </c>
      <c r="T16">
        <v>0</v>
      </c>
      <c r="U16" t="s">
        <v>49</v>
      </c>
      <c r="V16" s="7">
        <v>60000000</v>
      </c>
      <c r="W16" s="7">
        <v>60000000</v>
      </c>
      <c r="X16" s="7">
        <v>96461376.709999993</v>
      </c>
      <c r="Y16" s="7">
        <v>77194668.409999996</v>
      </c>
      <c r="Z16" s="7">
        <v>70345430.219999999</v>
      </c>
      <c r="AA16" s="7">
        <v>66221371.43</v>
      </c>
      <c r="AB16" s="7">
        <v>50455003.600000001</v>
      </c>
      <c r="AC16" s="7">
        <v>-36461376.709999993</v>
      </c>
      <c r="AD16" s="7">
        <v>0</v>
      </c>
      <c r="AE16" s="7">
        <v>0</v>
      </c>
      <c r="AF16" s="23">
        <v>96200000</v>
      </c>
      <c r="AG16" s="7">
        <f t="shared" si="1"/>
        <v>156200000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</row>
    <row r="17" spans="1:38" x14ac:dyDescent="0.25">
      <c r="A17" t="str">
        <f t="shared" si="0"/>
        <v>1.1-00-2118_21559037_2131110</v>
      </c>
      <c r="B17" t="s">
        <v>36</v>
      </c>
      <c r="C17" t="s">
        <v>37</v>
      </c>
      <c r="D17" t="s">
        <v>38</v>
      </c>
      <c r="E17" t="s">
        <v>39</v>
      </c>
      <c r="F17" t="s">
        <v>40</v>
      </c>
      <c r="G17" t="s">
        <v>41</v>
      </c>
      <c r="H17" t="s">
        <v>42</v>
      </c>
      <c r="I17">
        <v>5</v>
      </c>
      <c r="J17" t="s">
        <v>43</v>
      </c>
      <c r="K17" t="s">
        <v>44</v>
      </c>
      <c r="L17" t="s">
        <v>45</v>
      </c>
      <c r="M17">
        <v>59</v>
      </c>
      <c r="N17" t="s">
        <v>46</v>
      </c>
      <c r="O17" t="s">
        <v>460</v>
      </c>
      <c r="P17">
        <v>3000</v>
      </c>
      <c r="Q17" t="s">
        <v>47</v>
      </c>
      <c r="R17">
        <v>3111</v>
      </c>
      <c r="S17" t="s">
        <v>61</v>
      </c>
      <c r="T17">
        <v>0</v>
      </c>
      <c r="U17" t="s">
        <v>49</v>
      </c>
      <c r="V17" s="7">
        <v>180000000</v>
      </c>
      <c r="W17" s="7">
        <v>180000000</v>
      </c>
      <c r="X17" s="7">
        <v>137046207.83000001</v>
      </c>
      <c r="Y17" s="7">
        <v>121877000.34999999</v>
      </c>
      <c r="Z17" s="7">
        <v>121877000.34</v>
      </c>
      <c r="AA17" s="7">
        <v>121877000.34</v>
      </c>
      <c r="AB17" s="7">
        <v>121877000.34</v>
      </c>
      <c r="AC17" s="7">
        <v>42953792.169999987</v>
      </c>
      <c r="AD17" s="7">
        <v>0</v>
      </c>
      <c r="AE17" s="7">
        <v>0</v>
      </c>
      <c r="AF17" s="23">
        <v>30000000</v>
      </c>
      <c r="AG17" s="7">
        <f t="shared" si="1"/>
        <v>210000000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</row>
    <row r="18" spans="1:38" x14ac:dyDescent="0.25">
      <c r="A18" t="str">
        <f t="shared" si="0"/>
        <v>1.1-00-2117_21558036_2144110</v>
      </c>
      <c r="B18" t="s">
        <v>36</v>
      </c>
      <c r="C18" t="s">
        <v>37</v>
      </c>
      <c r="D18" t="s">
        <v>38</v>
      </c>
      <c r="E18" t="s">
        <v>39</v>
      </c>
      <c r="F18" t="s">
        <v>40</v>
      </c>
      <c r="G18" t="s">
        <v>229</v>
      </c>
      <c r="H18" t="s">
        <v>230</v>
      </c>
      <c r="I18">
        <v>5</v>
      </c>
      <c r="J18" t="s">
        <v>43</v>
      </c>
      <c r="K18" t="s">
        <v>317</v>
      </c>
      <c r="L18" t="s">
        <v>318</v>
      </c>
      <c r="M18">
        <v>58</v>
      </c>
      <c r="N18" t="s">
        <v>233</v>
      </c>
      <c r="O18" t="s">
        <v>460</v>
      </c>
      <c r="P18">
        <v>4000</v>
      </c>
      <c r="Q18" t="s">
        <v>101</v>
      </c>
      <c r="R18">
        <v>4411</v>
      </c>
      <c r="S18" t="s">
        <v>102</v>
      </c>
      <c r="T18">
        <v>0</v>
      </c>
      <c r="U18" t="s">
        <v>49</v>
      </c>
      <c r="V18" s="7">
        <v>2000000</v>
      </c>
      <c r="W18" s="7">
        <v>2000000</v>
      </c>
      <c r="X18" s="7">
        <v>1090231.3</v>
      </c>
      <c r="Y18" s="7">
        <v>1090231.3</v>
      </c>
      <c r="Z18" s="7">
        <v>598980.57999999996</v>
      </c>
      <c r="AA18" s="7">
        <v>527319.49</v>
      </c>
      <c r="AB18" s="7">
        <v>491272.49</v>
      </c>
      <c r="AC18" s="7">
        <v>909768.7</v>
      </c>
      <c r="AD18" s="7">
        <v>0</v>
      </c>
      <c r="AE18" s="7">
        <v>0</v>
      </c>
      <c r="AF18" s="23">
        <v>0</v>
      </c>
      <c r="AG18" s="7">
        <f t="shared" si="1"/>
        <v>2000000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</row>
    <row r="19" spans="1:38" x14ac:dyDescent="0.25">
      <c r="A19" t="str">
        <f t="shared" si="0"/>
        <v>1.1-00-2109_21747025_2143110</v>
      </c>
      <c r="B19" t="s">
        <v>36</v>
      </c>
      <c r="C19" t="s">
        <v>37</v>
      </c>
      <c r="D19" t="s">
        <v>176</v>
      </c>
      <c r="E19" t="s">
        <v>177</v>
      </c>
      <c r="F19" t="s">
        <v>75</v>
      </c>
      <c r="G19" t="s">
        <v>245</v>
      </c>
      <c r="H19" t="s">
        <v>246</v>
      </c>
      <c r="I19">
        <v>7</v>
      </c>
      <c r="J19" t="s">
        <v>247</v>
      </c>
      <c r="K19" t="s">
        <v>326</v>
      </c>
      <c r="L19" t="s">
        <v>327</v>
      </c>
      <c r="M19">
        <v>47</v>
      </c>
      <c r="N19" t="s">
        <v>328</v>
      </c>
      <c r="O19" t="s">
        <v>460</v>
      </c>
      <c r="P19">
        <v>4000</v>
      </c>
      <c r="Q19" t="s">
        <v>101</v>
      </c>
      <c r="R19">
        <v>4311</v>
      </c>
      <c r="S19" t="s">
        <v>298</v>
      </c>
      <c r="T19">
        <v>0</v>
      </c>
      <c r="U19" t="s">
        <v>49</v>
      </c>
      <c r="V19" s="7">
        <v>400000</v>
      </c>
      <c r="W19" s="7">
        <v>400000</v>
      </c>
      <c r="X19" s="7">
        <v>400000</v>
      </c>
      <c r="Y19" s="7">
        <v>400000</v>
      </c>
      <c r="Z19" s="7">
        <v>400000</v>
      </c>
      <c r="AA19" s="7">
        <v>387200</v>
      </c>
      <c r="AB19" s="7">
        <v>377600</v>
      </c>
      <c r="AC19" s="7">
        <v>0</v>
      </c>
      <c r="AD19" s="7">
        <v>0</v>
      </c>
      <c r="AE19" s="7">
        <v>0</v>
      </c>
      <c r="AF19" s="23">
        <v>0</v>
      </c>
      <c r="AG19" s="7">
        <f t="shared" si="1"/>
        <v>400000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</row>
    <row r="20" spans="1:38" x14ac:dyDescent="0.25">
      <c r="A20" t="str">
        <f t="shared" si="0"/>
        <v>1.1-00-2107_21638020_2124810</v>
      </c>
      <c r="B20" t="s">
        <v>36</v>
      </c>
      <c r="C20" t="s">
        <v>37</v>
      </c>
      <c r="D20" t="s">
        <v>52</v>
      </c>
      <c r="E20" t="s">
        <v>53</v>
      </c>
      <c r="F20" t="s">
        <v>75</v>
      </c>
      <c r="G20" t="s">
        <v>194</v>
      </c>
      <c r="H20" t="s">
        <v>195</v>
      </c>
      <c r="I20">
        <v>6</v>
      </c>
      <c r="J20" t="s">
        <v>78</v>
      </c>
      <c r="K20" t="s">
        <v>363</v>
      </c>
      <c r="L20" t="s">
        <v>364</v>
      </c>
      <c r="M20">
        <v>38</v>
      </c>
      <c r="N20" t="s">
        <v>365</v>
      </c>
      <c r="O20" t="s">
        <v>460</v>
      </c>
      <c r="P20">
        <v>2000</v>
      </c>
      <c r="Q20" t="s">
        <v>104</v>
      </c>
      <c r="R20">
        <v>2481</v>
      </c>
      <c r="S20" t="s">
        <v>366</v>
      </c>
      <c r="T20">
        <v>0</v>
      </c>
      <c r="U20" t="s">
        <v>49</v>
      </c>
      <c r="V20" s="7">
        <v>880.99</v>
      </c>
      <c r="W20" s="7">
        <v>0</v>
      </c>
      <c r="X20" s="7">
        <v>880.99</v>
      </c>
      <c r="Y20" s="7">
        <v>880.99</v>
      </c>
      <c r="Z20" s="7">
        <v>880.99</v>
      </c>
      <c r="AA20" s="7">
        <v>880.99</v>
      </c>
      <c r="AB20" s="7">
        <v>880.99</v>
      </c>
      <c r="AC20" s="7">
        <v>0</v>
      </c>
      <c r="AD20" s="7">
        <v>0</v>
      </c>
      <c r="AE20" s="7">
        <v>0</v>
      </c>
      <c r="AF20" s="23">
        <v>0</v>
      </c>
      <c r="AG20" s="7">
        <f t="shared" si="1"/>
        <v>880.99</v>
      </c>
      <c r="AH20" s="7">
        <v>0</v>
      </c>
      <c r="AI20" s="7">
        <v>880.99</v>
      </c>
      <c r="AJ20" s="7">
        <v>0</v>
      </c>
      <c r="AK20" s="7">
        <v>0</v>
      </c>
      <c r="AL20" s="7">
        <v>880.99</v>
      </c>
    </row>
    <row r="21" spans="1:38" x14ac:dyDescent="0.25">
      <c r="A21" t="str">
        <f t="shared" si="0"/>
        <v>1.1-00-2107_21638020_2124910</v>
      </c>
      <c r="B21" t="s">
        <v>36</v>
      </c>
      <c r="C21" t="s">
        <v>37</v>
      </c>
      <c r="D21" t="s">
        <v>52</v>
      </c>
      <c r="E21" t="s">
        <v>53</v>
      </c>
      <c r="F21" t="s">
        <v>75</v>
      </c>
      <c r="G21" t="s">
        <v>194</v>
      </c>
      <c r="H21" t="s">
        <v>195</v>
      </c>
      <c r="I21">
        <v>6</v>
      </c>
      <c r="J21" t="s">
        <v>78</v>
      </c>
      <c r="K21" t="s">
        <v>363</v>
      </c>
      <c r="L21" t="s">
        <v>364</v>
      </c>
      <c r="M21">
        <v>38</v>
      </c>
      <c r="N21" t="s">
        <v>365</v>
      </c>
      <c r="O21" t="s">
        <v>460</v>
      </c>
      <c r="P21">
        <v>2000</v>
      </c>
      <c r="Q21" t="s">
        <v>104</v>
      </c>
      <c r="R21">
        <v>2491</v>
      </c>
      <c r="S21" t="s">
        <v>156</v>
      </c>
      <c r="T21">
        <v>0</v>
      </c>
      <c r="U21" t="s">
        <v>49</v>
      </c>
      <c r="V21" s="7">
        <v>2100.62</v>
      </c>
      <c r="W21" s="7">
        <v>0</v>
      </c>
      <c r="X21" s="7">
        <v>2100.62</v>
      </c>
      <c r="Y21" s="7">
        <v>2100.62</v>
      </c>
      <c r="Z21" s="7">
        <v>2100.62</v>
      </c>
      <c r="AA21" s="7">
        <v>2100.62</v>
      </c>
      <c r="AB21" s="7">
        <v>2100.62</v>
      </c>
      <c r="AC21" s="7">
        <v>0</v>
      </c>
      <c r="AD21" s="7">
        <v>0</v>
      </c>
      <c r="AE21" s="7">
        <v>0</v>
      </c>
      <c r="AF21" s="23">
        <v>0</v>
      </c>
      <c r="AG21" s="7">
        <f t="shared" si="1"/>
        <v>2100.62</v>
      </c>
      <c r="AH21" s="7">
        <v>0</v>
      </c>
      <c r="AI21" s="7">
        <v>2100.62</v>
      </c>
      <c r="AJ21" s="7">
        <v>0</v>
      </c>
      <c r="AK21" s="7">
        <v>0</v>
      </c>
      <c r="AL21" s="7">
        <v>2100.62</v>
      </c>
    </row>
    <row r="22" spans="1:38" x14ac:dyDescent="0.25">
      <c r="A22" t="str">
        <f t="shared" si="0"/>
        <v>1.1-00-2107_21638020_2125210</v>
      </c>
      <c r="B22" t="s">
        <v>36</v>
      </c>
      <c r="C22" t="s">
        <v>37</v>
      </c>
      <c r="D22" t="s">
        <v>52</v>
      </c>
      <c r="E22" t="s">
        <v>53</v>
      </c>
      <c r="F22" t="s">
        <v>75</v>
      </c>
      <c r="G22" t="s">
        <v>194</v>
      </c>
      <c r="H22" t="s">
        <v>195</v>
      </c>
      <c r="I22">
        <v>6</v>
      </c>
      <c r="J22" t="s">
        <v>78</v>
      </c>
      <c r="K22" t="s">
        <v>363</v>
      </c>
      <c r="L22" t="s">
        <v>364</v>
      </c>
      <c r="M22">
        <v>38</v>
      </c>
      <c r="N22" t="s">
        <v>365</v>
      </c>
      <c r="O22" t="s">
        <v>460</v>
      </c>
      <c r="P22">
        <v>2000</v>
      </c>
      <c r="Q22" t="s">
        <v>104</v>
      </c>
      <c r="R22">
        <v>2521</v>
      </c>
      <c r="S22" t="s">
        <v>301</v>
      </c>
      <c r="T22">
        <v>0</v>
      </c>
      <c r="U22" t="s">
        <v>49</v>
      </c>
      <c r="V22" s="7">
        <v>319695.55</v>
      </c>
      <c r="W22" s="7">
        <v>300000</v>
      </c>
      <c r="X22" s="7">
        <v>319695.55</v>
      </c>
      <c r="Y22" s="7">
        <v>294291.55</v>
      </c>
      <c r="Z22" s="7">
        <v>294291.55</v>
      </c>
      <c r="AA22" s="7">
        <v>294291.55</v>
      </c>
      <c r="AB22" s="7">
        <v>0</v>
      </c>
      <c r="AC22" s="7">
        <v>0</v>
      </c>
      <c r="AD22" s="7">
        <v>0</v>
      </c>
      <c r="AE22" s="7">
        <v>0</v>
      </c>
      <c r="AF22" s="23">
        <v>0</v>
      </c>
      <c r="AG22" s="7">
        <f t="shared" si="1"/>
        <v>319695.55</v>
      </c>
      <c r="AH22" s="7">
        <v>0</v>
      </c>
      <c r="AI22" s="7">
        <v>19695.55</v>
      </c>
      <c r="AJ22" s="7">
        <v>0</v>
      </c>
      <c r="AK22" s="7">
        <v>0</v>
      </c>
      <c r="AL22" s="7">
        <v>19695.55</v>
      </c>
    </row>
    <row r="23" spans="1:38" x14ac:dyDescent="0.25">
      <c r="A23" t="str">
        <f t="shared" si="0"/>
        <v>1.1-00-2107_21638020_2125310</v>
      </c>
      <c r="B23" t="s">
        <v>36</v>
      </c>
      <c r="C23" t="s">
        <v>37</v>
      </c>
      <c r="D23" t="s">
        <v>52</v>
      </c>
      <c r="E23" t="s">
        <v>53</v>
      </c>
      <c r="F23" t="s">
        <v>75</v>
      </c>
      <c r="G23" t="s">
        <v>194</v>
      </c>
      <c r="H23" t="s">
        <v>195</v>
      </c>
      <c r="I23">
        <v>6</v>
      </c>
      <c r="J23" t="s">
        <v>78</v>
      </c>
      <c r="K23" t="s">
        <v>363</v>
      </c>
      <c r="L23" t="s">
        <v>364</v>
      </c>
      <c r="M23">
        <v>38</v>
      </c>
      <c r="N23" t="s">
        <v>365</v>
      </c>
      <c r="O23" t="s">
        <v>460</v>
      </c>
      <c r="P23">
        <v>2000</v>
      </c>
      <c r="Q23" t="s">
        <v>104</v>
      </c>
      <c r="R23">
        <v>2531</v>
      </c>
      <c r="S23" t="s">
        <v>309</v>
      </c>
      <c r="T23">
        <v>0</v>
      </c>
      <c r="U23" t="s">
        <v>49</v>
      </c>
      <c r="V23" s="7">
        <v>4150000</v>
      </c>
      <c r="W23" s="7">
        <v>3500000</v>
      </c>
      <c r="X23" s="7">
        <v>3935311.75</v>
      </c>
      <c r="Y23" s="7">
        <v>3441916.75</v>
      </c>
      <c r="Z23" s="7">
        <v>2778692.45</v>
      </c>
      <c r="AA23" s="7">
        <v>2423702.77</v>
      </c>
      <c r="AB23" s="7">
        <v>1608231.79</v>
      </c>
      <c r="AC23" s="7">
        <v>214688.25</v>
      </c>
      <c r="AD23" s="7">
        <v>0</v>
      </c>
      <c r="AE23" s="7">
        <v>0</v>
      </c>
      <c r="AF23" s="23">
        <v>0</v>
      </c>
      <c r="AG23" s="7">
        <f t="shared" si="1"/>
        <v>4150000</v>
      </c>
      <c r="AH23" s="7">
        <v>0</v>
      </c>
      <c r="AI23" s="7">
        <v>650000</v>
      </c>
      <c r="AJ23" s="7">
        <v>0</v>
      </c>
      <c r="AK23" s="7">
        <v>0</v>
      </c>
      <c r="AL23" s="7">
        <v>650000</v>
      </c>
    </row>
    <row r="24" spans="1:38" x14ac:dyDescent="0.25">
      <c r="A24" t="str">
        <f t="shared" si="0"/>
        <v>1.1-00-2107_21638020_2125410</v>
      </c>
      <c r="B24" t="s">
        <v>36</v>
      </c>
      <c r="C24" t="s">
        <v>37</v>
      </c>
      <c r="D24" t="s">
        <v>52</v>
      </c>
      <c r="E24" t="s">
        <v>53</v>
      </c>
      <c r="F24" t="s">
        <v>75</v>
      </c>
      <c r="G24" t="s">
        <v>194</v>
      </c>
      <c r="H24" t="s">
        <v>195</v>
      </c>
      <c r="I24">
        <v>6</v>
      </c>
      <c r="J24" t="s">
        <v>78</v>
      </c>
      <c r="K24" t="s">
        <v>363</v>
      </c>
      <c r="L24" t="s">
        <v>364</v>
      </c>
      <c r="M24">
        <v>38</v>
      </c>
      <c r="N24" t="s">
        <v>365</v>
      </c>
      <c r="O24" t="s">
        <v>460</v>
      </c>
      <c r="P24">
        <v>2000</v>
      </c>
      <c r="Q24" t="s">
        <v>104</v>
      </c>
      <c r="R24">
        <v>2541</v>
      </c>
      <c r="S24" t="s">
        <v>240</v>
      </c>
      <c r="T24">
        <v>0</v>
      </c>
      <c r="U24" t="s">
        <v>49</v>
      </c>
      <c r="V24" s="7">
        <v>5350000</v>
      </c>
      <c r="W24" s="7">
        <v>6000000</v>
      </c>
      <c r="X24" s="7">
        <v>4653060.43</v>
      </c>
      <c r="Y24" s="7">
        <v>4375685.4000000004</v>
      </c>
      <c r="Z24" s="7">
        <v>3540628.18</v>
      </c>
      <c r="AA24" s="7">
        <v>2417348.33</v>
      </c>
      <c r="AB24" s="7">
        <v>1530444.24</v>
      </c>
      <c r="AC24" s="7">
        <v>696939.5700000003</v>
      </c>
      <c r="AD24" s="7">
        <v>0</v>
      </c>
      <c r="AE24" s="7">
        <v>0</v>
      </c>
      <c r="AF24" s="23">
        <v>0</v>
      </c>
      <c r="AG24" s="7">
        <f t="shared" si="1"/>
        <v>5350000</v>
      </c>
      <c r="AH24" s="7">
        <v>0</v>
      </c>
      <c r="AI24" s="7">
        <v>0</v>
      </c>
      <c r="AJ24" s="7">
        <v>0</v>
      </c>
      <c r="AK24" s="7">
        <v>650000</v>
      </c>
      <c r="AL24" s="7">
        <v>-650000</v>
      </c>
    </row>
    <row r="25" spans="1:38" x14ac:dyDescent="0.25">
      <c r="A25" t="str">
        <f t="shared" si="0"/>
        <v>1.1-00-2107_21638020_2133910</v>
      </c>
      <c r="B25" t="s">
        <v>36</v>
      </c>
      <c r="C25" t="s">
        <v>37</v>
      </c>
      <c r="D25" t="s">
        <v>52</v>
      </c>
      <c r="E25" t="s">
        <v>53</v>
      </c>
      <c r="F25" t="s">
        <v>75</v>
      </c>
      <c r="G25" t="s">
        <v>194</v>
      </c>
      <c r="H25" t="s">
        <v>195</v>
      </c>
      <c r="I25">
        <v>6</v>
      </c>
      <c r="J25" t="s">
        <v>78</v>
      </c>
      <c r="K25" t="s">
        <v>363</v>
      </c>
      <c r="L25" t="s">
        <v>364</v>
      </c>
      <c r="M25">
        <v>38</v>
      </c>
      <c r="N25" t="s">
        <v>365</v>
      </c>
      <c r="O25" t="s">
        <v>460</v>
      </c>
      <c r="P25">
        <v>3000</v>
      </c>
      <c r="Q25" t="s">
        <v>47</v>
      </c>
      <c r="R25">
        <v>3391</v>
      </c>
      <c r="S25" t="s">
        <v>163</v>
      </c>
      <c r="T25">
        <v>0</v>
      </c>
      <c r="U25" t="s">
        <v>49</v>
      </c>
      <c r="V25" s="7">
        <v>3930000</v>
      </c>
      <c r="W25" s="7">
        <v>4000000</v>
      </c>
      <c r="X25" s="7">
        <v>1745058.54</v>
      </c>
      <c r="Y25" s="7">
        <v>1745058.54</v>
      </c>
      <c r="Z25" s="7">
        <v>1744672.26</v>
      </c>
      <c r="AA25" s="7">
        <v>1744672.26</v>
      </c>
      <c r="AB25" s="7">
        <v>1333039.76</v>
      </c>
      <c r="AC25" s="7">
        <v>2184941.46</v>
      </c>
      <c r="AD25" s="7">
        <v>0</v>
      </c>
      <c r="AE25" s="7">
        <v>0</v>
      </c>
      <c r="AF25" s="23">
        <v>0</v>
      </c>
      <c r="AG25" s="7">
        <f t="shared" si="1"/>
        <v>3930000</v>
      </c>
      <c r="AH25" s="7">
        <v>0</v>
      </c>
      <c r="AI25" s="7">
        <v>0</v>
      </c>
      <c r="AJ25" s="7">
        <v>0</v>
      </c>
      <c r="AK25" s="7">
        <v>70000</v>
      </c>
      <c r="AL25" s="7">
        <v>-70000</v>
      </c>
    </row>
    <row r="26" spans="1:38" x14ac:dyDescent="0.25">
      <c r="A26" t="str">
        <f t="shared" si="0"/>
        <v>1.1-00-2107_21638020_2135410</v>
      </c>
      <c r="B26" t="s">
        <v>36</v>
      </c>
      <c r="C26" t="s">
        <v>37</v>
      </c>
      <c r="D26" t="s">
        <v>52</v>
      </c>
      <c r="E26" t="s">
        <v>53</v>
      </c>
      <c r="F26" t="s">
        <v>75</v>
      </c>
      <c r="G26" t="s">
        <v>194</v>
      </c>
      <c r="H26" t="s">
        <v>195</v>
      </c>
      <c r="I26">
        <v>6</v>
      </c>
      <c r="J26" t="s">
        <v>78</v>
      </c>
      <c r="K26" t="s">
        <v>363</v>
      </c>
      <c r="L26" t="s">
        <v>364</v>
      </c>
      <c r="M26">
        <v>38</v>
      </c>
      <c r="N26" t="s">
        <v>365</v>
      </c>
      <c r="O26" t="s">
        <v>460</v>
      </c>
      <c r="P26">
        <v>3000</v>
      </c>
      <c r="Q26" t="s">
        <v>47</v>
      </c>
      <c r="R26">
        <v>3541</v>
      </c>
      <c r="S26" t="s">
        <v>367</v>
      </c>
      <c r="T26">
        <v>0</v>
      </c>
      <c r="U26" t="s">
        <v>49</v>
      </c>
      <c r="V26" s="7">
        <v>600000</v>
      </c>
      <c r="W26" s="7">
        <v>600000</v>
      </c>
      <c r="X26" s="7">
        <v>468827.93</v>
      </c>
      <c r="Y26" s="7">
        <v>468827.93</v>
      </c>
      <c r="Z26" s="7">
        <v>312551.94</v>
      </c>
      <c r="AA26" s="7">
        <v>208367.96</v>
      </c>
      <c r="AB26" s="7">
        <v>208367.96</v>
      </c>
      <c r="AC26" s="7">
        <v>131172.07</v>
      </c>
      <c r="AD26" s="7">
        <v>0</v>
      </c>
      <c r="AE26" s="7">
        <v>0</v>
      </c>
      <c r="AF26" s="23">
        <v>0</v>
      </c>
      <c r="AG26" s="7">
        <f t="shared" si="1"/>
        <v>600000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</row>
    <row r="27" spans="1:38" x14ac:dyDescent="0.25">
      <c r="A27" t="str">
        <f t="shared" si="0"/>
        <v>1.1-00-2107_21638020_2135810</v>
      </c>
      <c r="B27" t="s">
        <v>36</v>
      </c>
      <c r="C27" t="s">
        <v>37</v>
      </c>
      <c r="D27" t="s">
        <v>52</v>
      </c>
      <c r="E27" t="s">
        <v>53</v>
      </c>
      <c r="F27" t="s">
        <v>75</v>
      </c>
      <c r="G27" t="s">
        <v>194</v>
      </c>
      <c r="H27" t="s">
        <v>195</v>
      </c>
      <c r="I27">
        <v>6</v>
      </c>
      <c r="J27" t="s">
        <v>78</v>
      </c>
      <c r="K27" t="s">
        <v>363</v>
      </c>
      <c r="L27" t="s">
        <v>364</v>
      </c>
      <c r="M27">
        <v>38</v>
      </c>
      <c r="N27" t="s">
        <v>365</v>
      </c>
      <c r="O27" t="s">
        <v>460</v>
      </c>
      <c r="P27">
        <v>3000</v>
      </c>
      <c r="Q27" t="s">
        <v>47</v>
      </c>
      <c r="R27">
        <v>3581</v>
      </c>
      <c r="S27" t="s">
        <v>82</v>
      </c>
      <c r="T27">
        <v>0</v>
      </c>
      <c r="U27" t="s">
        <v>49</v>
      </c>
      <c r="V27" s="7">
        <v>720000</v>
      </c>
      <c r="W27" s="7">
        <v>650000</v>
      </c>
      <c r="X27" s="7">
        <v>711320.84</v>
      </c>
      <c r="Y27" s="7">
        <v>711320.84</v>
      </c>
      <c r="Z27" s="7">
        <v>279875.90999999997</v>
      </c>
      <c r="AA27" s="7">
        <v>229207.26</v>
      </c>
      <c r="AB27" s="7">
        <v>148573.14000000001</v>
      </c>
      <c r="AC27" s="7">
        <v>8679.1600000000326</v>
      </c>
      <c r="AD27" s="7">
        <v>0</v>
      </c>
      <c r="AE27" s="7">
        <v>0</v>
      </c>
      <c r="AF27" s="23">
        <v>0</v>
      </c>
      <c r="AG27" s="7">
        <f t="shared" si="1"/>
        <v>720000</v>
      </c>
      <c r="AH27" s="7">
        <v>0</v>
      </c>
      <c r="AI27" s="7">
        <v>70000</v>
      </c>
      <c r="AJ27" s="7">
        <v>0</v>
      </c>
      <c r="AK27" s="7">
        <v>0</v>
      </c>
      <c r="AL27" s="7">
        <v>70000</v>
      </c>
    </row>
    <row r="28" spans="1:38" x14ac:dyDescent="0.25">
      <c r="A28" t="str">
        <f t="shared" si="0"/>
        <v>1.1-00-2101_2197004_2121110</v>
      </c>
      <c r="B28" t="s">
        <v>36</v>
      </c>
      <c r="C28" t="s">
        <v>37</v>
      </c>
      <c r="D28" t="s">
        <v>52</v>
      </c>
      <c r="E28" t="s">
        <v>53</v>
      </c>
      <c r="F28" t="s">
        <v>75</v>
      </c>
      <c r="G28" t="s">
        <v>85</v>
      </c>
      <c r="H28" t="s">
        <v>86</v>
      </c>
      <c r="I28">
        <v>9</v>
      </c>
      <c r="J28" t="s">
        <v>97</v>
      </c>
      <c r="K28" t="s">
        <v>354</v>
      </c>
      <c r="L28" t="s">
        <v>355</v>
      </c>
      <c r="M28">
        <v>7</v>
      </c>
      <c r="N28" t="s">
        <v>356</v>
      </c>
      <c r="O28" t="s">
        <v>460</v>
      </c>
      <c r="P28">
        <v>2000</v>
      </c>
      <c r="Q28" t="s">
        <v>104</v>
      </c>
      <c r="R28">
        <v>2111</v>
      </c>
      <c r="S28" t="s">
        <v>234</v>
      </c>
      <c r="T28">
        <v>0</v>
      </c>
      <c r="U28" t="s">
        <v>49</v>
      </c>
      <c r="V28" s="7">
        <v>6600</v>
      </c>
      <c r="W28" s="7">
        <v>0</v>
      </c>
      <c r="X28" s="7">
        <v>6554</v>
      </c>
      <c r="Y28" s="7">
        <v>6554</v>
      </c>
      <c r="Z28" s="7">
        <v>6554</v>
      </c>
      <c r="AA28" s="7">
        <v>6554</v>
      </c>
      <c r="AB28" s="7">
        <v>6554</v>
      </c>
      <c r="AC28" s="7">
        <v>46</v>
      </c>
      <c r="AD28" s="7">
        <v>0</v>
      </c>
      <c r="AE28" s="7">
        <v>0</v>
      </c>
      <c r="AF28" s="23">
        <v>0</v>
      </c>
      <c r="AG28" s="7">
        <f t="shared" si="1"/>
        <v>6600</v>
      </c>
      <c r="AH28" s="7">
        <v>0</v>
      </c>
      <c r="AI28" s="7">
        <v>6600</v>
      </c>
      <c r="AJ28" s="7">
        <v>0</v>
      </c>
      <c r="AK28" s="7">
        <v>0</v>
      </c>
      <c r="AL28" s="7">
        <v>6600</v>
      </c>
    </row>
    <row r="29" spans="1:38" x14ac:dyDescent="0.25">
      <c r="A29" t="str">
        <f t="shared" si="0"/>
        <v>1.6-03-2018_21260038_2124110</v>
      </c>
      <c r="B29" t="s">
        <v>137</v>
      </c>
      <c r="C29" t="s">
        <v>138</v>
      </c>
      <c r="D29" t="s">
        <v>52</v>
      </c>
      <c r="E29" t="s">
        <v>53</v>
      </c>
      <c r="F29" t="s">
        <v>54</v>
      </c>
      <c r="G29" t="s">
        <v>41</v>
      </c>
      <c r="H29" t="s">
        <v>42</v>
      </c>
      <c r="I29">
        <v>2</v>
      </c>
      <c r="J29" t="s">
        <v>55</v>
      </c>
      <c r="K29" t="s">
        <v>56</v>
      </c>
      <c r="L29" t="s">
        <v>57</v>
      </c>
      <c r="M29">
        <v>60</v>
      </c>
      <c r="N29" t="s">
        <v>58</v>
      </c>
      <c r="O29" t="s">
        <v>460</v>
      </c>
      <c r="P29">
        <v>2000</v>
      </c>
      <c r="Q29" t="s">
        <v>104</v>
      </c>
      <c r="R29">
        <v>2411</v>
      </c>
      <c r="S29" t="s">
        <v>139</v>
      </c>
      <c r="T29">
        <v>0</v>
      </c>
      <c r="U29" t="s">
        <v>49</v>
      </c>
      <c r="V29" s="7">
        <v>0</v>
      </c>
      <c r="W29" s="7">
        <v>0</v>
      </c>
      <c r="X29" s="7">
        <v>5710599.5800000001</v>
      </c>
      <c r="Y29" s="7">
        <v>5710599.5800000001</v>
      </c>
      <c r="Z29" s="7">
        <v>4718430.41</v>
      </c>
      <c r="AA29" s="7">
        <v>4203289.26</v>
      </c>
      <c r="AB29" s="7">
        <v>4203289.26</v>
      </c>
      <c r="AC29" s="7">
        <v>-5710599.5800000001</v>
      </c>
      <c r="AD29" s="7">
        <v>0</v>
      </c>
      <c r="AE29" s="7">
        <v>0</v>
      </c>
      <c r="AF29" s="23">
        <v>7358771.0800000001</v>
      </c>
      <c r="AG29" s="7">
        <f t="shared" si="1"/>
        <v>7358771.0800000001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</row>
    <row r="30" spans="1:38" s="8" customFormat="1" x14ac:dyDescent="0.25">
      <c r="A30" t="str">
        <f t="shared" si="0"/>
        <v>1.1-00-2101_2197004_2122310</v>
      </c>
      <c r="B30" t="s">
        <v>36</v>
      </c>
      <c r="C30" t="s">
        <v>37</v>
      </c>
      <c r="D30" t="s">
        <v>52</v>
      </c>
      <c r="E30" t="s">
        <v>53</v>
      </c>
      <c r="F30" t="s">
        <v>75</v>
      </c>
      <c r="G30" t="s">
        <v>85</v>
      </c>
      <c r="H30" t="s">
        <v>86</v>
      </c>
      <c r="I30">
        <v>9</v>
      </c>
      <c r="J30" t="s">
        <v>97</v>
      </c>
      <c r="K30" t="s">
        <v>354</v>
      </c>
      <c r="L30" t="s">
        <v>355</v>
      </c>
      <c r="M30">
        <v>7</v>
      </c>
      <c r="N30" t="s">
        <v>356</v>
      </c>
      <c r="O30" t="s">
        <v>460</v>
      </c>
      <c r="P30">
        <v>2000</v>
      </c>
      <c r="Q30" t="s">
        <v>104</v>
      </c>
      <c r="R30">
        <v>2231</v>
      </c>
      <c r="S30" t="s">
        <v>357</v>
      </c>
      <c r="T30">
        <v>0</v>
      </c>
      <c r="U30" t="s">
        <v>49</v>
      </c>
      <c r="V30" s="7">
        <v>10000</v>
      </c>
      <c r="W30" s="7">
        <v>0</v>
      </c>
      <c r="X30" s="7">
        <v>10000</v>
      </c>
      <c r="Y30" s="7">
        <v>10000</v>
      </c>
      <c r="Z30" s="7">
        <v>5000</v>
      </c>
      <c r="AA30" s="7">
        <v>5000</v>
      </c>
      <c r="AB30" s="7">
        <v>5000</v>
      </c>
      <c r="AC30" s="7">
        <v>0</v>
      </c>
      <c r="AD30" s="7">
        <v>0</v>
      </c>
      <c r="AE30" s="7">
        <v>0</v>
      </c>
      <c r="AF30" s="23">
        <v>0</v>
      </c>
      <c r="AG30" s="7">
        <f t="shared" si="1"/>
        <v>10000</v>
      </c>
      <c r="AH30" s="7">
        <v>0</v>
      </c>
      <c r="AI30" s="7">
        <v>10000</v>
      </c>
      <c r="AJ30" s="7">
        <v>0</v>
      </c>
      <c r="AK30" s="7">
        <v>0</v>
      </c>
      <c r="AL30" s="7">
        <v>10000</v>
      </c>
    </row>
    <row r="31" spans="1:38" x14ac:dyDescent="0.25">
      <c r="A31" t="str">
        <f t="shared" si="0"/>
        <v>1.1-00-2101_2197004_2132910</v>
      </c>
      <c r="B31" t="s">
        <v>36</v>
      </c>
      <c r="C31" t="s">
        <v>37</v>
      </c>
      <c r="D31" t="s">
        <v>52</v>
      </c>
      <c r="E31" t="s">
        <v>53</v>
      </c>
      <c r="F31" t="s">
        <v>75</v>
      </c>
      <c r="G31" t="s">
        <v>85</v>
      </c>
      <c r="H31" t="s">
        <v>86</v>
      </c>
      <c r="I31">
        <v>9</v>
      </c>
      <c r="J31" t="s">
        <v>97</v>
      </c>
      <c r="K31" t="s">
        <v>354</v>
      </c>
      <c r="L31" t="s">
        <v>355</v>
      </c>
      <c r="M31">
        <v>7</v>
      </c>
      <c r="N31" t="s">
        <v>356</v>
      </c>
      <c r="O31" t="s">
        <v>460</v>
      </c>
      <c r="P31">
        <v>3000</v>
      </c>
      <c r="Q31" t="s">
        <v>47</v>
      </c>
      <c r="R31">
        <v>3291</v>
      </c>
      <c r="S31" t="s">
        <v>306</v>
      </c>
      <c r="T31">
        <v>0</v>
      </c>
      <c r="U31" t="s">
        <v>49</v>
      </c>
      <c r="V31" s="7">
        <v>199000</v>
      </c>
      <c r="W31" s="7">
        <v>200000</v>
      </c>
      <c r="X31" s="7">
        <v>193907.4</v>
      </c>
      <c r="Y31" s="7">
        <v>193907.4</v>
      </c>
      <c r="Z31" s="7">
        <v>193907.4</v>
      </c>
      <c r="AA31" s="7">
        <v>193907.4</v>
      </c>
      <c r="AB31" s="7">
        <v>193907.4</v>
      </c>
      <c r="AC31" s="7">
        <v>5092.6000000000058</v>
      </c>
      <c r="AD31" s="7">
        <v>0</v>
      </c>
      <c r="AE31" s="7">
        <v>0</v>
      </c>
      <c r="AF31" s="23">
        <v>0</v>
      </c>
      <c r="AG31" s="7">
        <f t="shared" si="1"/>
        <v>199000</v>
      </c>
      <c r="AH31" s="7">
        <v>0</v>
      </c>
      <c r="AI31" s="7">
        <v>5600</v>
      </c>
      <c r="AJ31" s="7">
        <v>0</v>
      </c>
      <c r="AK31" s="7">
        <v>6600</v>
      </c>
      <c r="AL31" s="7">
        <v>-1000</v>
      </c>
    </row>
    <row r="32" spans="1:38" s="8" customFormat="1" x14ac:dyDescent="0.25">
      <c r="A32" t="str">
        <f t="shared" si="0"/>
        <v>1.1-00-2101_2197004_2135810</v>
      </c>
      <c r="B32" t="s">
        <v>36</v>
      </c>
      <c r="C32" t="s">
        <v>37</v>
      </c>
      <c r="D32" t="s">
        <v>52</v>
      </c>
      <c r="E32" t="s">
        <v>53</v>
      </c>
      <c r="F32" t="s">
        <v>75</v>
      </c>
      <c r="G32" t="s">
        <v>85</v>
      </c>
      <c r="H32" t="s">
        <v>86</v>
      </c>
      <c r="I32">
        <v>9</v>
      </c>
      <c r="J32" t="s">
        <v>97</v>
      </c>
      <c r="K32" t="s">
        <v>354</v>
      </c>
      <c r="L32" t="s">
        <v>355</v>
      </c>
      <c r="M32">
        <v>7</v>
      </c>
      <c r="N32" t="s">
        <v>356</v>
      </c>
      <c r="O32" t="s">
        <v>460</v>
      </c>
      <c r="P32">
        <v>3000</v>
      </c>
      <c r="Q32" t="s">
        <v>47</v>
      </c>
      <c r="R32">
        <v>3581</v>
      </c>
      <c r="S32" t="s">
        <v>82</v>
      </c>
      <c r="T32">
        <v>0</v>
      </c>
      <c r="U32" t="s">
        <v>49</v>
      </c>
      <c r="V32" s="7">
        <v>3000</v>
      </c>
      <c r="W32" s="7">
        <v>0</v>
      </c>
      <c r="X32" s="7">
        <v>1166.96</v>
      </c>
      <c r="Y32" s="7">
        <v>1166.96</v>
      </c>
      <c r="Z32" s="7">
        <v>1166.96</v>
      </c>
      <c r="AA32" s="7">
        <v>1166.96</v>
      </c>
      <c r="AB32" s="7">
        <v>1166.96</v>
      </c>
      <c r="AC32" s="7">
        <v>1833.04</v>
      </c>
      <c r="AD32" s="7">
        <v>0</v>
      </c>
      <c r="AE32" s="7">
        <v>0</v>
      </c>
      <c r="AF32" s="23">
        <v>0</v>
      </c>
      <c r="AG32" s="7">
        <f t="shared" si="1"/>
        <v>3000</v>
      </c>
      <c r="AH32" s="7">
        <v>0</v>
      </c>
      <c r="AI32" s="7">
        <v>3000</v>
      </c>
      <c r="AJ32" s="7">
        <v>0</v>
      </c>
      <c r="AK32" s="7">
        <v>0</v>
      </c>
      <c r="AL32" s="7">
        <v>3000</v>
      </c>
    </row>
    <row r="33" spans="1:38" x14ac:dyDescent="0.25">
      <c r="A33" t="str">
        <f t="shared" si="0"/>
        <v>1.1-00-2101_2197004_2138110</v>
      </c>
      <c r="B33" t="s">
        <v>36</v>
      </c>
      <c r="C33" t="s">
        <v>37</v>
      </c>
      <c r="D33" t="s">
        <v>52</v>
      </c>
      <c r="E33" t="s">
        <v>53</v>
      </c>
      <c r="F33" t="s">
        <v>75</v>
      </c>
      <c r="G33" t="s">
        <v>85</v>
      </c>
      <c r="H33" t="s">
        <v>86</v>
      </c>
      <c r="I33">
        <v>9</v>
      </c>
      <c r="J33" t="s">
        <v>97</v>
      </c>
      <c r="K33" t="s">
        <v>354</v>
      </c>
      <c r="L33" t="s">
        <v>355</v>
      </c>
      <c r="M33">
        <v>7</v>
      </c>
      <c r="N33" t="s">
        <v>356</v>
      </c>
      <c r="O33" t="s">
        <v>460</v>
      </c>
      <c r="P33">
        <v>3000</v>
      </c>
      <c r="Q33" t="s">
        <v>47</v>
      </c>
      <c r="R33">
        <v>3811</v>
      </c>
      <c r="S33" t="s">
        <v>358</v>
      </c>
      <c r="T33">
        <v>0</v>
      </c>
      <c r="U33" t="s">
        <v>49</v>
      </c>
      <c r="V33" s="7">
        <v>24000</v>
      </c>
      <c r="W33" s="7">
        <v>15000</v>
      </c>
      <c r="X33" s="7">
        <v>23984.799999999999</v>
      </c>
      <c r="Y33" s="7">
        <v>23984.799999999999</v>
      </c>
      <c r="Z33" s="7">
        <v>23984.799999999999</v>
      </c>
      <c r="AA33" s="7">
        <v>23984.799999999999</v>
      </c>
      <c r="AB33" s="7">
        <v>23984.799999999999</v>
      </c>
      <c r="AC33" s="7">
        <v>15.200000000000728</v>
      </c>
      <c r="AD33" s="7">
        <v>0</v>
      </c>
      <c r="AE33" s="7">
        <v>0</v>
      </c>
      <c r="AF33" s="23">
        <v>0</v>
      </c>
      <c r="AG33" s="7">
        <f t="shared" si="1"/>
        <v>24000</v>
      </c>
      <c r="AH33" s="7">
        <v>0</v>
      </c>
      <c r="AI33" s="7">
        <v>9000</v>
      </c>
      <c r="AJ33" s="7">
        <v>0</v>
      </c>
      <c r="AK33" s="7">
        <v>0</v>
      </c>
      <c r="AL33" s="7">
        <v>9000</v>
      </c>
    </row>
    <row r="34" spans="1:38" x14ac:dyDescent="0.25">
      <c r="A34" t="str">
        <f t="shared" si="0"/>
        <v>1.1-00-2101_2197004_2138210</v>
      </c>
      <c r="B34" t="s">
        <v>36</v>
      </c>
      <c r="C34" t="s">
        <v>37</v>
      </c>
      <c r="D34" t="s">
        <v>52</v>
      </c>
      <c r="E34" t="s">
        <v>53</v>
      </c>
      <c r="F34" t="s">
        <v>75</v>
      </c>
      <c r="G34" t="s">
        <v>85</v>
      </c>
      <c r="H34" t="s">
        <v>86</v>
      </c>
      <c r="I34">
        <v>9</v>
      </c>
      <c r="J34" t="s">
        <v>97</v>
      </c>
      <c r="K34" t="s">
        <v>354</v>
      </c>
      <c r="L34" t="s">
        <v>355</v>
      </c>
      <c r="M34">
        <v>7</v>
      </c>
      <c r="N34" t="s">
        <v>356</v>
      </c>
      <c r="O34" t="s">
        <v>460</v>
      </c>
      <c r="P34">
        <v>3000</v>
      </c>
      <c r="Q34" t="s">
        <v>47</v>
      </c>
      <c r="R34">
        <v>3821</v>
      </c>
      <c r="S34" t="s">
        <v>294</v>
      </c>
      <c r="T34">
        <v>0</v>
      </c>
      <c r="U34" t="s">
        <v>49</v>
      </c>
      <c r="V34" s="7">
        <v>5400</v>
      </c>
      <c r="W34" s="7">
        <v>20000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5400</v>
      </c>
      <c r="AD34" s="7">
        <v>0</v>
      </c>
      <c r="AE34" s="7">
        <v>0</v>
      </c>
      <c r="AF34" s="23">
        <v>0</v>
      </c>
      <c r="AG34" s="7">
        <f t="shared" si="1"/>
        <v>5400</v>
      </c>
      <c r="AH34" s="7">
        <v>0</v>
      </c>
      <c r="AI34" s="7">
        <v>0</v>
      </c>
      <c r="AJ34" s="7">
        <v>0</v>
      </c>
      <c r="AK34" s="7">
        <v>14600</v>
      </c>
      <c r="AL34" s="7">
        <v>-14600</v>
      </c>
    </row>
    <row r="35" spans="1:38" x14ac:dyDescent="0.25">
      <c r="A35" t="str">
        <f t="shared" si="0"/>
        <v>1.1-00-2101_2197004_2151110</v>
      </c>
      <c r="B35" t="s">
        <v>36</v>
      </c>
      <c r="C35" t="s">
        <v>37</v>
      </c>
      <c r="D35" t="s">
        <v>52</v>
      </c>
      <c r="E35" t="s">
        <v>53</v>
      </c>
      <c r="F35" t="s">
        <v>75</v>
      </c>
      <c r="G35" t="s">
        <v>85</v>
      </c>
      <c r="H35" t="s">
        <v>86</v>
      </c>
      <c r="I35">
        <v>9</v>
      </c>
      <c r="J35" t="s">
        <v>97</v>
      </c>
      <c r="K35" t="s">
        <v>354</v>
      </c>
      <c r="L35" t="s">
        <v>355</v>
      </c>
      <c r="M35">
        <v>7</v>
      </c>
      <c r="N35" t="s">
        <v>356</v>
      </c>
      <c r="O35" t="s">
        <v>461</v>
      </c>
      <c r="P35">
        <v>5000</v>
      </c>
      <c r="Q35" t="s">
        <v>90</v>
      </c>
      <c r="R35">
        <v>5111</v>
      </c>
      <c r="S35" t="s">
        <v>241</v>
      </c>
      <c r="T35">
        <v>0</v>
      </c>
      <c r="U35" t="s">
        <v>49</v>
      </c>
      <c r="V35" s="7">
        <v>9394.0499999999993</v>
      </c>
      <c r="W35" s="7">
        <v>0</v>
      </c>
      <c r="X35" s="7">
        <v>9394.0499999999993</v>
      </c>
      <c r="Y35" s="7">
        <v>9394.0499999999993</v>
      </c>
      <c r="Z35" s="7">
        <v>8594.0499999999993</v>
      </c>
      <c r="AA35" s="7">
        <v>8594.0499999999993</v>
      </c>
      <c r="AB35" s="7">
        <v>8594.0499999999993</v>
      </c>
      <c r="AC35" s="7">
        <v>0</v>
      </c>
      <c r="AD35" s="7">
        <v>0</v>
      </c>
      <c r="AE35" s="7">
        <v>0</v>
      </c>
      <c r="AF35" s="23">
        <v>0</v>
      </c>
      <c r="AG35" s="7">
        <f t="shared" si="1"/>
        <v>9394.0499999999993</v>
      </c>
      <c r="AH35" s="7">
        <v>0</v>
      </c>
      <c r="AI35" s="7">
        <v>9394.0499999999993</v>
      </c>
      <c r="AJ35" s="7">
        <v>0</v>
      </c>
      <c r="AK35" s="7">
        <v>0</v>
      </c>
      <c r="AL35" s="7">
        <v>9394.0499999999993</v>
      </c>
    </row>
    <row r="36" spans="1:38" x14ac:dyDescent="0.25">
      <c r="A36" t="str">
        <f t="shared" si="0"/>
        <v>1.1-00-2101_2197004_2156910</v>
      </c>
      <c r="B36" t="s">
        <v>36</v>
      </c>
      <c r="C36" t="s">
        <v>37</v>
      </c>
      <c r="D36" t="s">
        <v>52</v>
      </c>
      <c r="E36" t="s">
        <v>53</v>
      </c>
      <c r="F36" t="s">
        <v>75</v>
      </c>
      <c r="G36" t="s">
        <v>85</v>
      </c>
      <c r="H36" t="s">
        <v>86</v>
      </c>
      <c r="I36">
        <v>9</v>
      </c>
      <c r="J36" t="s">
        <v>97</v>
      </c>
      <c r="K36" t="s">
        <v>354</v>
      </c>
      <c r="L36" t="s">
        <v>355</v>
      </c>
      <c r="M36">
        <v>7</v>
      </c>
      <c r="N36" t="s">
        <v>356</v>
      </c>
      <c r="O36" t="s">
        <v>461</v>
      </c>
      <c r="P36">
        <v>5000</v>
      </c>
      <c r="Q36" t="s">
        <v>90</v>
      </c>
      <c r="R36">
        <v>5691</v>
      </c>
      <c r="S36" t="s">
        <v>91</v>
      </c>
      <c r="T36">
        <v>0</v>
      </c>
      <c r="U36" t="s">
        <v>49</v>
      </c>
      <c r="V36" s="7">
        <v>6600</v>
      </c>
      <c r="W36" s="7">
        <v>0</v>
      </c>
      <c r="X36" s="7">
        <v>6600</v>
      </c>
      <c r="Y36" s="7">
        <v>6600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23">
        <v>0</v>
      </c>
      <c r="AG36" s="7">
        <f t="shared" si="1"/>
        <v>6600</v>
      </c>
      <c r="AH36" s="7">
        <v>0</v>
      </c>
      <c r="AI36" s="7">
        <v>6600</v>
      </c>
      <c r="AJ36" s="7">
        <v>0</v>
      </c>
      <c r="AK36" s="7">
        <v>0</v>
      </c>
      <c r="AL36" s="7">
        <v>6600</v>
      </c>
    </row>
    <row r="37" spans="1:38" x14ac:dyDescent="0.25">
      <c r="A37" t="str">
        <f t="shared" si="0"/>
        <v>1.1-00-2111_21251029_2125910</v>
      </c>
      <c r="B37" t="s">
        <v>36</v>
      </c>
      <c r="C37" t="s">
        <v>37</v>
      </c>
      <c r="D37" t="s">
        <v>52</v>
      </c>
      <c r="E37" t="s">
        <v>53</v>
      </c>
      <c r="F37" t="s">
        <v>75</v>
      </c>
      <c r="G37" t="s">
        <v>76</v>
      </c>
      <c r="H37" t="s">
        <v>77</v>
      </c>
      <c r="I37">
        <v>2</v>
      </c>
      <c r="J37" t="s">
        <v>55</v>
      </c>
      <c r="K37" t="s">
        <v>372</v>
      </c>
      <c r="L37" t="s">
        <v>373</v>
      </c>
      <c r="M37">
        <v>51</v>
      </c>
      <c r="N37" t="s">
        <v>374</v>
      </c>
      <c r="O37" t="s">
        <v>460</v>
      </c>
      <c r="P37">
        <v>2000</v>
      </c>
      <c r="Q37" t="s">
        <v>104</v>
      </c>
      <c r="R37">
        <v>2591</v>
      </c>
      <c r="S37" t="s">
        <v>371</v>
      </c>
      <c r="T37">
        <v>0</v>
      </c>
      <c r="U37" t="s">
        <v>49</v>
      </c>
      <c r="V37" s="7">
        <v>16036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16036</v>
      </c>
      <c r="AD37" s="7">
        <v>0</v>
      </c>
      <c r="AE37" s="7">
        <v>0</v>
      </c>
      <c r="AF37" s="23">
        <v>0</v>
      </c>
      <c r="AG37" s="7">
        <f t="shared" si="1"/>
        <v>16036</v>
      </c>
      <c r="AH37" s="7">
        <v>0</v>
      </c>
      <c r="AI37" s="7">
        <v>16036</v>
      </c>
      <c r="AJ37" s="7">
        <v>0</v>
      </c>
      <c r="AK37" s="7">
        <v>0</v>
      </c>
      <c r="AL37" s="7">
        <v>16036</v>
      </c>
    </row>
    <row r="38" spans="1:38" x14ac:dyDescent="0.25">
      <c r="A38" t="str">
        <f t="shared" si="0"/>
        <v>1.1-00-2111_21251029_2142110</v>
      </c>
      <c r="B38" t="s">
        <v>36</v>
      </c>
      <c r="C38" t="s">
        <v>37</v>
      </c>
      <c r="D38" t="s">
        <v>52</v>
      </c>
      <c r="E38" t="s">
        <v>53</v>
      </c>
      <c r="F38" t="s">
        <v>75</v>
      </c>
      <c r="G38" t="s">
        <v>76</v>
      </c>
      <c r="H38" t="s">
        <v>77</v>
      </c>
      <c r="I38">
        <v>2</v>
      </c>
      <c r="J38" t="s">
        <v>55</v>
      </c>
      <c r="K38" t="s">
        <v>372</v>
      </c>
      <c r="L38" t="s">
        <v>373</v>
      </c>
      <c r="M38">
        <v>51</v>
      </c>
      <c r="N38" t="s">
        <v>374</v>
      </c>
      <c r="O38" t="s">
        <v>460</v>
      </c>
      <c r="P38">
        <v>4000</v>
      </c>
      <c r="Q38" t="s">
        <v>101</v>
      </c>
      <c r="R38">
        <v>4211</v>
      </c>
      <c r="S38" t="s">
        <v>152</v>
      </c>
      <c r="T38">
        <v>0</v>
      </c>
      <c r="U38" t="s">
        <v>49</v>
      </c>
      <c r="V38" s="7">
        <v>1286112.99</v>
      </c>
      <c r="W38" s="7">
        <v>1286112.99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1286112.99</v>
      </c>
      <c r="AD38" s="7">
        <v>0</v>
      </c>
      <c r="AE38" s="7">
        <v>0</v>
      </c>
      <c r="AF38" s="23">
        <v>0</v>
      </c>
      <c r="AG38" s="7">
        <f t="shared" si="1"/>
        <v>1286112.99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</row>
    <row r="39" spans="1:38" x14ac:dyDescent="0.25">
      <c r="A39" t="str">
        <f t="shared" si="0"/>
        <v>2.5-02-2102_21615008_2132510</v>
      </c>
      <c r="B39" t="s">
        <v>50</v>
      </c>
      <c r="C39" t="s">
        <v>51</v>
      </c>
      <c r="D39" t="s">
        <v>274</v>
      </c>
      <c r="E39" t="s">
        <v>275</v>
      </c>
      <c r="F39" t="s">
        <v>40</v>
      </c>
      <c r="G39" t="s">
        <v>129</v>
      </c>
      <c r="H39" t="s">
        <v>130</v>
      </c>
      <c r="I39">
        <v>6</v>
      </c>
      <c r="J39" t="s">
        <v>78</v>
      </c>
      <c r="K39" t="s">
        <v>276</v>
      </c>
      <c r="L39" t="s">
        <v>277</v>
      </c>
      <c r="M39">
        <v>15</v>
      </c>
      <c r="N39" t="s">
        <v>278</v>
      </c>
      <c r="O39" t="s">
        <v>460</v>
      </c>
      <c r="P39">
        <v>3000</v>
      </c>
      <c r="Q39" t="s">
        <v>47</v>
      </c>
      <c r="R39">
        <v>3251</v>
      </c>
      <c r="S39" t="s">
        <v>106</v>
      </c>
      <c r="T39">
        <v>0</v>
      </c>
      <c r="U39" t="s">
        <v>49</v>
      </c>
      <c r="V39" s="7">
        <v>7000000</v>
      </c>
      <c r="W39" s="7">
        <v>7000000</v>
      </c>
      <c r="X39" s="7">
        <v>7690470.5599999996</v>
      </c>
      <c r="Y39" s="7">
        <v>7644070.5599999996</v>
      </c>
      <c r="Z39" s="7">
        <v>5161981.4400000004</v>
      </c>
      <c r="AA39" s="7">
        <v>5161981.4400000004</v>
      </c>
      <c r="AB39" s="7">
        <v>5161981.4400000004</v>
      </c>
      <c r="AC39" s="7">
        <v>-690470.55999999959</v>
      </c>
      <c r="AD39" s="7">
        <v>1838018.5600000001</v>
      </c>
      <c r="AE39" s="7">
        <v>0</v>
      </c>
      <c r="AF39" s="23">
        <v>0</v>
      </c>
      <c r="AG39" s="7">
        <f t="shared" si="1"/>
        <v>5161981.4399999995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</row>
    <row r="40" spans="1:38" x14ac:dyDescent="0.25">
      <c r="A40" t="str">
        <f t="shared" si="0"/>
        <v>1.1-00-2102_21612008_2121110</v>
      </c>
      <c r="B40" t="s">
        <v>36</v>
      </c>
      <c r="C40" t="s">
        <v>37</v>
      </c>
      <c r="D40" t="s">
        <v>274</v>
      </c>
      <c r="E40" t="s">
        <v>275</v>
      </c>
      <c r="F40" t="s">
        <v>40</v>
      </c>
      <c r="G40" t="s">
        <v>129</v>
      </c>
      <c r="H40" t="s">
        <v>130</v>
      </c>
      <c r="I40">
        <v>6</v>
      </c>
      <c r="J40" t="s">
        <v>78</v>
      </c>
      <c r="K40" t="s">
        <v>276</v>
      </c>
      <c r="L40" t="s">
        <v>277</v>
      </c>
      <c r="M40">
        <v>12</v>
      </c>
      <c r="N40" t="s">
        <v>302</v>
      </c>
      <c r="O40" t="s">
        <v>460</v>
      </c>
      <c r="P40">
        <v>2000</v>
      </c>
      <c r="Q40" t="s">
        <v>104</v>
      </c>
      <c r="R40">
        <v>2111</v>
      </c>
      <c r="S40" t="s">
        <v>234</v>
      </c>
      <c r="T40">
        <v>0</v>
      </c>
      <c r="U40" t="s">
        <v>49</v>
      </c>
      <c r="V40" s="7">
        <v>5000</v>
      </c>
      <c r="W40" s="7">
        <v>5000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5000</v>
      </c>
      <c r="AD40" s="7">
        <v>0</v>
      </c>
      <c r="AE40" s="7">
        <v>0</v>
      </c>
      <c r="AF40" s="23">
        <v>0</v>
      </c>
      <c r="AG40" s="7">
        <f t="shared" si="1"/>
        <v>5000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</row>
    <row r="41" spans="1:38" x14ac:dyDescent="0.25">
      <c r="A41" t="str">
        <f t="shared" si="0"/>
        <v>1.1-00-2102_21612008_2122110</v>
      </c>
      <c r="B41" t="s">
        <v>36</v>
      </c>
      <c r="C41" t="s">
        <v>37</v>
      </c>
      <c r="D41" t="s">
        <v>274</v>
      </c>
      <c r="E41" t="s">
        <v>275</v>
      </c>
      <c r="F41" t="s">
        <v>40</v>
      </c>
      <c r="G41" t="s">
        <v>129</v>
      </c>
      <c r="H41" t="s">
        <v>130</v>
      </c>
      <c r="I41">
        <v>6</v>
      </c>
      <c r="J41" t="s">
        <v>78</v>
      </c>
      <c r="K41" t="s">
        <v>276</v>
      </c>
      <c r="L41" t="s">
        <v>277</v>
      </c>
      <c r="M41">
        <v>12</v>
      </c>
      <c r="N41" t="s">
        <v>302</v>
      </c>
      <c r="O41" t="s">
        <v>460</v>
      </c>
      <c r="P41">
        <v>2000</v>
      </c>
      <c r="Q41" t="s">
        <v>104</v>
      </c>
      <c r="R41">
        <v>2211</v>
      </c>
      <c r="S41" t="s">
        <v>303</v>
      </c>
      <c r="T41">
        <v>0</v>
      </c>
      <c r="U41" t="s">
        <v>49</v>
      </c>
      <c r="V41" s="7">
        <v>107000</v>
      </c>
      <c r="W41" s="7">
        <v>120000</v>
      </c>
      <c r="X41" s="7">
        <v>47948.31</v>
      </c>
      <c r="Y41" s="7">
        <v>47948.31</v>
      </c>
      <c r="Z41" s="7">
        <v>47948.31</v>
      </c>
      <c r="AA41" s="7">
        <v>47948.31</v>
      </c>
      <c r="AB41" s="7">
        <v>47948.31</v>
      </c>
      <c r="AC41" s="7">
        <v>59051.69</v>
      </c>
      <c r="AD41" s="7">
        <v>0</v>
      </c>
      <c r="AE41" s="7">
        <v>0</v>
      </c>
      <c r="AF41" s="23">
        <v>0</v>
      </c>
      <c r="AG41" s="7">
        <f t="shared" si="1"/>
        <v>107000</v>
      </c>
      <c r="AH41" s="7">
        <v>0</v>
      </c>
      <c r="AI41" s="7">
        <v>0</v>
      </c>
      <c r="AJ41" s="7">
        <v>0</v>
      </c>
      <c r="AK41" s="7">
        <v>13000</v>
      </c>
      <c r="AL41" s="7">
        <v>-13000</v>
      </c>
    </row>
    <row r="42" spans="1:38" x14ac:dyDescent="0.25">
      <c r="A42" t="str">
        <f t="shared" si="0"/>
        <v>1.1-00-2102_21612008_2124610</v>
      </c>
      <c r="B42" t="s">
        <v>36</v>
      </c>
      <c r="C42" t="s">
        <v>37</v>
      </c>
      <c r="D42" t="s">
        <v>274</v>
      </c>
      <c r="E42" t="s">
        <v>275</v>
      </c>
      <c r="F42" t="s">
        <v>40</v>
      </c>
      <c r="G42" t="s">
        <v>129</v>
      </c>
      <c r="H42" t="s">
        <v>130</v>
      </c>
      <c r="I42">
        <v>6</v>
      </c>
      <c r="J42" t="s">
        <v>78</v>
      </c>
      <c r="K42" t="s">
        <v>276</v>
      </c>
      <c r="L42" t="s">
        <v>277</v>
      </c>
      <c r="M42">
        <v>12</v>
      </c>
      <c r="N42" t="s">
        <v>302</v>
      </c>
      <c r="O42" t="s">
        <v>460</v>
      </c>
      <c r="P42">
        <v>2000</v>
      </c>
      <c r="Q42" t="s">
        <v>104</v>
      </c>
      <c r="R42">
        <v>2461</v>
      </c>
      <c r="S42" t="s">
        <v>237</v>
      </c>
      <c r="T42">
        <v>0</v>
      </c>
      <c r="U42" t="s">
        <v>49</v>
      </c>
      <c r="V42" s="7">
        <v>1000</v>
      </c>
      <c r="W42" s="7">
        <v>0</v>
      </c>
      <c r="X42" s="7">
        <v>700.54</v>
      </c>
      <c r="Y42" s="7">
        <v>700.54</v>
      </c>
      <c r="Z42" s="7">
        <v>700.54</v>
      </c>
      <c r="AA42" s="7">
        <v>700.54</v>
      </c>
      <c r="AB42" s="7">
        <v>700.54</v>
      </c>
      <c r="AC42" s="7">
        <v>299.46000000000004</v>
      </c>
      <c r="AD42" s="7">
        <v>0</v>
      </c>
      <c r="AE42" s="7">
        <v>0</v>
      </c>
      <c r="AF42" s="23">
        <v>0</v>
      </c>
      <c r="AG42" s="7">
        <f t="shared" si="1"/>
        <v>1000</v>
      </c>
      <c r="AH42" s="7">
        <v>0</v>
      </c>
      <c r="AI42" s="7">
        <v>1000</v>
      </c>
      <c r="AJ42" s="7">
        <v>0</v>
      </c>
      <c r="AK42" s="7">
        <v>0</v>
      </c>
      <c r="AL42" s="7">
        <v>1000</v>
      </c>
    </row>
    <row r="43" spans="1:38" x14ac:dyDescent="0.25">
      <c r="A43" t="str">
        <f t="shared" si="0"/>
        <v>1.1-00-2102_21612008_2124710</v>
      </c>
      <c r="B43" t="s">
        <v>36</v>
      </c>
      <c r="C43" t="s">
        <v>37</v>
      </c>
      <c r="D43" t="s">
        <v>274</v>
      </c>
      <c r="E43" t="s">
        <v>275</v>
      </c>
      <c r="F43" t="s">
        <v>40</v>
      </c>
      <c r="G43" t="s">
        <v>129</v>
      </c>
      <c r="H43" t="s">
        <v>130</v>
      </c>
      <c r="I43">
        <v>6</v>
      </c>
      <c r="J43" t="s">
        <v>78</v>
      </c>
      <c r="K43" t="s">
        <v>276</v>
      </c>
      <c r="L43" t="s">
        <v>277</v>
      </c>
      <c r="M43">
        <v>12</v>
      </c>
      <c r="N43" t="s">
        <v>302</v>
      </c>
      <c r="O43" t="s">
        <v>460</v>
      </c>
      <c r="P43">
        <v>2000</v>
      </c>
      <c r="Q43" t="s">
        <v>104</v>
      </c>
      <c r="R43">
        <v>2471</v>
      </c>
      <c r="S43" t="s">
        <v>165</v>
      </c>
      <c r="T43">
        <v>0</v>
      </c>
      <c r="U43" t="s">
        <v>49</v>
      </c>
      <c r="V43" s="7">
        <v>7000</v>
      </c>
      <c r="W43" s="7">
        <v>0</v>
      </c>
      <c r="X43" s="7">
        <v>2360.98</v>
      </c>
      <c r="Y43" s="7">
        <v>2360.98</v>
      </c>
      <c r="Z43" s="7">
        <v>2360.98</v>
      </c>
      <c r="AA43" s="7">
        <v>2360.98</v>
      </c>
      <c r="AB43" s="7">
        <v>2360.98</v>
      </c>
      <c r="AC43" s="7">
        <v>4639.0200000000004</v>
      </c>
      <c r="AD43" s="7">
        <v>0</v>
      </c>
      <c r="AE43" s="7">
        <v>0</v>
      </c>
      <c r="AF43" s="23">
        <v>0</v>
      </c>
      <c r="AG43" s="7">
        <f t="shared" si="1"/>
        <v>7000</v>
      </c>
      <c r="AH43" s="7">
        <v>0</v>
      </c>
      <c r="AI43" s="7">
        <v>7000</v>
      </c>
      <c r="AJ43" s="7">
        <v>0</v>
      </c>
      <c r="AK43" s="7">
        <v>0</v>
      </c>
      <c r="AL43" s="7">
        <v>7000</v>
      </c>
    </row>
    <row r="44" spans="1:38" x14ac:dyDescent="0.25">
      <c r="A44" t="str">
        <f t="shared" si="0"/>
        <v>1.1-00-2102_21612008_2125610</v>
      </c>
      <c r="B44" t="s">
        <v>36</v>
      </c>
      <c r="C44" t="s">
        <v>37</v>
      </c>
      <c r="D44" t="s">
        <v>274</v>
      </c>
      <c r="E44" t="s">
        <v>275</v>
      </c>
      <c r="F44" t="s">
        <v>40</v>
      </c>
      <c r="G44" t="s">
        <v>129</v>
      </c>
      <c r="H44" t="s">
        <v>130</v>
      </c>
      <c r="I44">
        <v>6</v>
      </c>
      <c r="J44" t="s">
        <v>78</v>
      </c>
      <c r="K44" t="s">
        <v>276</v>
      </c>
      <c r="L44" t="s">
        <v>277</v>
      </c>
      <c r="M44">
        <v>12</v>
      </c>
      <c r="N44" t="s">
        <v>302</v>
      </c>
      <c r="O44" t="s">
        <v>460</v>
      </c>
      <c r="P44">
        <v>2000</v>
      </c>
      <c r="Q44" t="s">
        <v>104</v>
      </c>
      <c r="R44">
        <v>2561</v>
      </c>
      <c r="S44" t="s">
        <v>216</v>
      </c>
      <c r="T44">
        <v>0</v>
      </c>
      <c r="U44" t="s">
        <v>49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23">
        <v>0</v>
      </c>
      <c r="AG44" s="7">
        <f t="shared" si="1"/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</row>
    <row r="45" spans="1:38" x14ac:dyDescent="0.25">
      <c r="A45" t="str">
        <f t="shared" si="0"/>
        <v>1.1-00-2102_21612008_2126111</v>
      </c>
      <c r="B45" t="s">
        <v>36</v>
      </c>
      <c r="C45" t="s">
        <v>37</v>
      </c>
      <c r="D45" t="s">
        <v>274</v>
      </c>
      <c r="E45" t="s">
        <v>275</v>
      </c>
      <c r="F45" t="s">
        <v>40</v>
      </c>
      <c r="G45" t="s">
        <v>129</v>
      </c>
      <c r="H45" t="s">
        <v>130</v>
      </c>
      <c r="I45">
        <v>6</v>
      </c>
      <c r="J45" t="s">
        <v>78</v>
      </c>
      <c r="K45" t="s">
        <v>276</v>
      </c>
      <c r="L45" t="s">
        <v>277</v>
      </c>
      <c r="M45">
        <v>12</v>
      </c>
      <c r="N45" t="s">
        <v>302</v>
      </c>
      <c r="O45" t="s">
        <v>460</v>
      </c>
      <c r="P45">
        <v>2000</v>
      </c>
      <c r="Q45" t="s">
        <v>104</v>
      </c>
      <c r="R45">
        <v>2611</v>
      </c>
      <c r="S45" t="s">
        <v>105</v>
      </c>
      <c r="T45">
        <v>1</v>
      </c>
      <c r="U45" t="s">
        <v>304</v>
      </c>
      <c r="V45" s="7">
        <v>5000</v>
      </c>
      <c r="W45" s="7">
        <v>0</v>
      </c>
      <c r="X45" s="7">
        <v>2004.03</v>
      </c>
      <c r="Y45" s="7">
        <v>2004.03</v>
      </c>
      <c r="Z45" s="7">
        <v>2004.03</v>
      </c>
      <c r="AA45" s="7">
        <v>2004.03</v>
      </c>
      <c r="AB45" s="7">
        <v>2004.03</v>
      </c>
      <c r="AC45" s="7">
        <v>2995.9700000000003</v>
      </c>
      <c r="AD45" s="7">
        <v>0</v>
      </c>
      <c r="AE45" s="7">
        <v>0</v>
      </c>
      <c r="AF45" s="23">
        <v>0</v>
      </c>
      <c r="AG45" s="7">
        <f t="shared" si="1"/>
        <v>5000</v>
      </c>
      <c r="AH45" s="7">
        <v>0</v>
      </c>
      <c r="AI45" s="7">
        <v>5000</v>
      </c>
      <c r="AJ45" s="7">
        <v>0</v>
      </c>
      <c r="AK45" s="7">
        <v>0</v>
      </c>
      <c r="AL45" s="7">
        <v>5000</v>
      </c>
    </row>
    <row r="46" spans="1:38" x14ac:dyDescent="0.25">
      <c r="A46" t="str">
        <f t="shared" si="0"/>
        <v>1.1-00-2102_21612008_2129610</v>
      </c>
      <c r="B46" t="s">
        <v>36</v>
      </c>
      <c r="C46" t="s">
        <v>37</v>
      </c>
      <c r="D46" t="s">
        <v>274</v>
      </c>
      <c r="E46" t="s">
        <v>275</v>
      </c>
      <c r="F46" t="s">
        <v>40</v>
      </c>
      <c r="G46" t="s">
        <v>129</v>
      </c>
      <c r="H46" t="s">
        <v>130</v>
      </c>
      <c r="I46">
        <v>6</v>
      </c>
      <c r="J46" t="s">
        <v>78</v>
      </c>
      <c r="K46" t="s">
        <v>276</v>
      </c>
      <c r="L46" t="s">
        <v>277</v>
      </c>
      <c r="M46">
        <v>12</v>
      </c>
      <c r="N46" t="s">
        <v>302</v>
      </c>
      <c r="O46" t="s">
        <v>460</v>
      </c>
      <c r="P46">
        <v>2000</v>
      </c>
      <c r="Q46" t="s">
        <v>104</v>
      </c>
      <c r="R46">
        <v>2961</v>
      </c>
      <c r="S46" t="s">
        <v>305</v>
      </c>
      <c r="T46">
        <v>0</v>
      </c>
      <c r="U46" t="s">
        <v>49</v>
      </c>
      <c r="V46" s="7">
        <v>50000</v>
      </c>
      <c r="W46" s="7">
        <v>50000</v>
      </c>
      <c r="X46" s="7">
        <v>42907.42</v>
      </c>
      <c r="Y46" s="7">
        <v>42907.42</v>
      </c>
      <c r="Z46" s="7">
        <v>42907.42</v>
      </c>
      <c r="AA46" s="7">
        <v>42907.42</v>
      </c>
      <c r="AB46" s="7">
        <v>42907.42</v>
      </c>
      <c r="AC46" s="7">
        <v>7092.5800000000017</v>
      </c>
      <c r="AD46" s="7">
        <v>0</v>
      </c>
      <c r="AE46" s="7">
        <v>0</v>
      </c>
      <c r="AF46" s="23">
        <v>0</v>
      </c>
      <c r="AG46" s="7">
        <f t="shared" si="1"/>
        <v>50000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</row>
    <row r="47" spans="1:38" x14ac:dyDescent="0.25">
      <c r="A47" t="str">
        <f t="shared" si="0"/>
        <v>1.1-00-2102_21612008_2132910</v>
      </c>
      <c r="B47" t="s">
        <v>36</v>
      </c>
      <c r="C47" t="s">
        <v>37</v>
      </c>
      <c r="D47" t="s">
        <v>274</v>
      </c>
      <c r="E47" t="s">
        <v>275</v>
      </c>
      <c r="F47" t="s">
        <v>40</v>
      </c>
      <c r="G47" t="s">
        <v>129</v>
      </c>
      <c r="H47" t="s">
        <v>130</v>
      </c>
      <c r="I47">
        <v>6</v>
      </c>
      <c r="J47" t="s">
        <v>78</v>
      </c>
      <c r="K47" t="s">
        <v>276</v>
      </c>
      <c r="L47" t="s">
        <v>277</v>
      </c>
      <c r="M47">
        <v>12</v>
      </c>
      <c r="N47" t="s">
        <v>302</v>
      </c>
      <c r="O47" t="s">
        <v>460</v>
      </c>
      <c r="P47">
        <v>3000</v>
      </c>
      <c r="Q47" t="s">
        <v>47</v>
      </c>
      <c r="R47">
        <v>3291</v>
      </c>
      <c r="S47" t="s">
        <v>306</v>
      </c>
      <c r="T47">
        <v>0</v>
      </c>
      <c r="U47" t="s">
        <v>49</v>
      </c>
      <c r="V47" s="7">
        <v>52200</v>
      </c>
      <c r="W47" s="7">
        <v>0</v>
      </c>
      <c r="X47" s="7">
        <v>52200</v>
      </c>
      <c r="Y47" s="7">
        <v>52200</v>
      </c>
      <c r="Z47" s="7">
        <v>52200</v>
      </c>
      <c r="AA47" s="7">
        <v>52200</v>
      </c>
      <c r="AB47" s="7">
        <v>52200</v>
      </c>
      <c r="AC47" s="7">
        <v>0</v>
      </c>
      <c r="AD47" s="7">
        <v>0</v>
      </c>
      <c r="AE47" s="7">
        <v>0</v>
      </c>
      <c r="AF47" s="23">
        <v>0</v>
      </c>
      <c r="AG47" s="7">
        <f t="shared" si="1"/>
        <v>52200</v>
      </c>
      <c r="AH47" s="7">
        <v>0</v>
      </c>
      <c r="AI47" s="7">
        <v>52200</v>
      </c>
      <c r="AJ47" s="7">
        <v>0</v>
      </c>
      <c r="AK47" s="7">
        <v>0</v>
      </c>
      <c r="AL47" s="7">
        <v>52200</v>
      </c>
    </row>
    <row r="48" spans="1:38" x14ac:dyDescent="0.25">
      <c r="A48" t="str">
        <f t="shared" si="0"/>
        <v>1.1-00-2102_21612008_2135710</v>
      </c>
      <c r="B48" t="s">
        <v>36</v>
      </c>
      <c r="C48" t="s">
        <v>37</v>
      </c>
      <c r="D48" t="s">
        <v>274</v>
      </c>
      <c r="E48" t="s">
        <v>275</v>
      </c>
      <c r="F48" t="s">
        <v>40</v>
      </c>
      <c r="G48" t="s">
        <v>129</v>
      </c>
      <c r="H48" t="s">
        <v>130</v>
      </c>
      <c r="I48">
        <v>6</v>
      </c>
      <c r="J48" t="s">
        <v>78</v>
      </c>
      <c r="K48" t="s">
        <v>276</v>
      </c>
      <c r="L48" t="s">
        <v>277</v>
      </c>
      <c r="M48">
        <v>12</v>
      </c>
      <c r="N48" t="s">
        <v>302</v>
      </c>
      <c r="O48" t="s">
        <v>460</v>
      </c>
      <c r="P48">
        <v>3000</v>
      </c>
      <c r="Q48" t="s">
        <v>47</v>
      </c>
      <c r="R48">
        <v>3571</v>
      </c>
      <c r="S48" t="s">
        <v>48</v>
      </c>
      <c r="T48">
        <v>0</v>
      </c>
      <c r="U48" t="s">
        <v>49</v>
      </c>
      <c r="V48" s="7">
        <v>47800</v>
      </c>
      <c r="W48" s="7">
        <v>100000</v>
      </c>
      <c r="X48" s="7">
        <v>-46400</v>
      </c>
      <c r="Y48" s="7">
        <v>0</v>
      </c>
      <c r="Z48" s="7">
        <v>0</v>
      </c>
      <c r="AA48" s="7">
        <v>0</v>
      </c>
      <c r="AB48" s="7">
        <v>0</v>
      </c>
      <c r="AC48" s="7">
        <v>94200</v>
      </c>
      <c r="AD48" s="7">
        <v>0</v>
      </c>
      <c r="AE48" s="7">
        <v>0</v>
      </c>
      <c r="AF48" s="23">
        <v>0</v>
      </c>
      <c r="AG48" s="7">
        <f t="shared" si="1"/>
        <v>47800</v>
      </c>
      <c r="AH48" s="7">
        <v>0</v>
      </c>
      <c r="AI48" s="7">
        <v>0</v>
      </c>
      <c r="AJ48" s="7">
        <v>0</v>
      </c>
      <c r="AK48" s="7">
        <v>52200</v>
      </c>
      <c r="AL48" s="7">
        <v>-52200</v>
      </c>
    </row>
    <row r="49" spans="1:38" x14ac:dyDescent="0.25">
      <c r="A49" t="str">
        <f t="shared" si="0"/>
        <v>1.1-00-2102_21612008_2156210</v>
      </c>
      <c r="B49" t="s">
        <v>36</v>
      </c>
      <c r="C49" t="s">
        <v>37</v>
      </c>
      <c r="D49" t="s">
        <v>274</v>
      </c>
      <c r="E49" t="s">
        <v>275</v>
      </c>
      <c r="F49" t="s">
        <v>40</v>
      </c>
      <c r="G49" t="s">
        <v>129</v>
      </c>
      <c r="H49" t="s">
        <v>130</v>
      </c>
      <c r="I49">
        <v>6</v>
      </c>
      <c r="J49" t="s">
        <v>78</v>
      </c>
      <c r="K49" t="s">
        <v>276</v>
      </c>
      <c r="L49" t="s">
        <v>277</v>
      </c>
      <c r="M49">
        <v>12</v>
      </c>
      <c r="N49" t="s">
        <v>302</v>
      </c>
      <c r="O49" t="s">
        <v>461</v>
      </c>
      <c r="P49">
        <v>5000</v>
      </c>
      <c r="Q49" t="s">
        <v>90</v>
      </c>
      <c r="R49">
        <v>5621</v>
      </c>
      <c r="S49" t="s">
        <v>307</v>
      </c>
      <c r="T49">
        <v>0</v>
      </c>
      <c r="U49" t="s">
        <v>49</v>
      </c>
      <c r="V49" s="7">
        <v>60000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60000</v>
      </c>
      <c r="AD49" s="7">
        <v>0</v>
      </c>
      <c r="AE49" s="7">
        <v>0</v>
      </c>
      <c r="AF49" s="23">
        <v>0</v>
      </c>
      <c r="AG49" s="7">
        <f t="shared" si="1"/>
        <v>60000</v>
      </c>
      <c r="AH49" s="7">
        <v>0</v>
      </c>
      <c r="AI49" s="7">
        <v>60000</v>
      </c>
      <c r="AJ49" s="7">
        <v>0</v>
      </c>
      <c r="AK49" s="7">
        <v>0</v>
      </c>
      <c r="AL49" s="7">
        <v>60000</v>
      </c>
    </row>
    <row r="50" spans="1:38" x14ac:dyDescent="0.25">
      <c r="A50" t="str">
        <f t="shared" si="0"/>
        <v>1.1-00-2102_21613008_2125310</v>
      </c>
      <c r="B50" t="s">
        <v>36</v>
      </c>
      <c r="C50" t="s">
        <v>37</v>
      </c>
      <c r="D50" t="s">
        <v>274</v>
      </c>
      <c r="E50" t="s">
        <v>275</v>
      </c>
      <c r="F50" t="s">
        <v>40</v>
      </c>
      <c r="G50" t="s">
        <v>129</v>
      </c>
      <c r="H50" t="s">
        <v>130</v>
      </c>
      <c r="I50">
        <v>6</v>
      </c>
      <c r="J50" t="s">
        <v>78</v>
      </c>
      <c r="K50" t="s">
        <v>276</v>
      </c>
      <c r="L50" t="s">
        <v>277</v>
      </c>
      <c r="M50">
        <v>13</v>
      </c>
      <c r="N50" t="s">
        <v>308</v>
      </c>
      <c r="O50" t="s">
        <v>460</v>
      </c>
      <c r="P50">
        <v>2000</v>
      </c>
      <c r="Q50" t="s">
        <v>104</v>
      </c>
      <c r="R50">
        <v>2531</v>
      </c>
      <c r="S50" t="s">
        <v>309</v>
      </c>
      <c r="T50">
        <v>0</v>
      </c>
      <c r="U50" t="s">
        <v>49</v>
      </c>
      <c r="V50" s="7">
        <v>30000</v>
      </c>
      <c r="W50" s="7">
        <v>30000</v>
      </c>
      <c r="X50" s="7">
        <v>23001.85</v>
      </c>
      <c r="Y50" s="7">
        <v>23001.85</v>
      </c>
      <c r="Z50" s="7">
        <v>22553.35</v>
      </c>
      <c r="AA50" s="7">
        <v>2095</v>
      </c>
      <c r="AB50" s="7">
        <v>2095</v>
      </c>
      <c r="AC50" s="7">
        <v>6998.1500000000015</v>
      </c>
      <c r="AD50" s="7">
        <v>0</v>
      </c>
      <c r="AE50" s="7">
        <v>0</v>
      </c>
      <c r="AF50" s="23">
        <v>0</v>
      </c>
      <c r="AG50" s="7">
        <f t="shared" si="1"/>
        <v>30000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</row>
    <row r="51" spans="1:38" x14ac:dyDescent="0.25">
      <c r="A51" t="str">
        <f t="shared" si="0"/>
        <v>1.1-00-2102_21613008_2125410</v>
      </c>
      <c r="B51" t="s">
        <v>36</v>
      </c>
      <c r="C51" t="s">
        <v>37</v>
      </c>
      <c r="D51" t="s">
        <v>274</v>
      </c>
      <c r="E51" t="s">
        <v>275</v>
      </c>
      <c r="F51" t="s">
        <v>40</v>
      </c>
      <c r="G51" t="s">
        <v>129</v>
      </c>
      <c r="H51" t="s">
        <v>130</v>
      </c>
      <c r="I51">
        <v>6</v>
      </c>
      <c r="J51" t="s">
        <v>78</v>
      </c>
      <c r="K51" t="s">
        <v>276</v>
      </c>
      <c r="L51" t="s">
        <v>277</v>
      </c>
      <c r="M51">
        <v>13</v>
      </c>
      <c r="N51" t="s">
        <v>308</v>
      </c>
      <c r="O51" t="s">
        <v>460</v>
      </c>
      <c r="P51">
        <v>2000</v>
      </c>
      <c r="Q51" t="s">
        <v>104</v>
      </c>
      <c r="R51">
        <v>2541</v>
      </c>
      <c r="S51" t="s">
        <v>240</v>
      </c>
      <c r="T51">
        <v>0</v>
      </c>
      <c r="U51" t="s">
        <v>49</v>
      </c>
      <c r="V51" s="7">
        <v>40000</v>
      </c>
      <c r="W51" s="7">
        <v>40000</v>
      </c>
      <c r="X51" s="7">
        <v>31423.11</v>
      </c>
      <c r="Y51" s="7">
        <v>29103.11</v>
      </c>
      <c r="Z51" s="7">
        <v>29103.11</v>
      </c>
      <c r="AA51" s="7">
        <v>29103.11</v>
      </c>
      <c r="AB51" s="7">
        <v>7686.72</v>
      </c>
      <c r="AC51" s="7">
        <v>8576.89</v>
      </c>
      <c r="AD51" s="7">
        <v>0</v>
      </c>
      <c r="AE51" s="7">
        <v>0</v>
      </c>
      <c r="AF51" s="23">
        <v>0</v>
      </c>
      <c r="AG51" s="7">
        <f t="shared" si="1"/>
        <v>40000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</row>
    <row r="52" spans="1:38" x14ac:dyDescent="0.25">
      <c r="A52" t="str">
        <f t="shared" si="0"/>
        <v>1.1-00-2102_21613008_2129110</v>
      </c>
      <c r="B52" t="s">
        <v>36</v>
      </c>
      <c r="C52" t="s">
        <v>37</v>
      </c>
      <c r="D52" t="s">
        <v>274</v>
      </c>
      <c r="E52" t="s">
        <v>275</v>
      </c>
      <c r="F52" t="s">
        <v>40</v>
      </c>
      <c r="G52" t="s">
        <v>129</v>
      </c>
      <c r="H52" t="s">
        <v>130</v>
      </c>
      <c r="I52">
        <v>6</v>
      </c>
      <c r="J52" t="s">
        <v>78</v>
      </c>
      <c r="K52" t="s">
        <v>276</v>
      </c>
      <c r="L52" t="s">
        <v>277</v>
      </c>
      <c r="M52">
        <v>13</v>
      </c>
      <c r="N52" t="s">
        <v>308</v>
      </c>
      <c r="O52" t="s">
        <v>460</v>
      </c>
      <c r="P52">
        <v>2000</v>
      </c>
      <c r="Q52" t="s">
        <v>104</v>
      </c>
      <c r="R52">
        <v>2911</v>
      </c>
      <c r="S52" t="s">
        <v>199</v>
      </c>
      <c r="T52">
        <v>0</v>
      </c>
      <c r="U52" t="s">
        <v>49</v>
      </c>
      <c r="V52" s="7">
        <v>50000</v>
      </c>
      <c r="W52" s="7">
        <v>50000</v>
      </c>
      <c r="X52" s="7">
        <v>42703.19</v>
      </c>
      <c r="Y52" s="7">
        <v>4423.1899999999996</v>
      </c>
      <c r="Z52" s="7">
        <v>4423.1899999999996</v>
      </c>
      <c r="AA52" s="7">
        <v>4423.1899999999996</v>
      </c>
      <c r="AB52" s="7">
        <v>4423.1899999999996</v>
      </c>
      <c r="AC52" s="7">
        <v>7296.8099999999977</v>
      </c>
      <c r="AD52" s="7">
        <v>0</v>
      </c>
      <c r="AE52" s="7">
        <v>0</v>
      </c>
      <c r="AF52" s="23">
        <v>0</v>
      </c>
      <c r="AG52" s="7">
        <f t="shared" si="1"/>
        <v>50000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</row>
    <row r="53" spans="1:38" x14ac:dyDescent="0.25">
      <c r="A53" t="str">
        <f t="shared" si="0"/>
        <v>1.1-00-2102_21613008_2156510</v>
      </c>
      <c r="B53" t="s">
        <v>36</v>
      </c>
      <c r="C53" t="s">
        <v>37</v>
      </c>
      <c r="D53" t="s">
        <v>274</v>
      </c>
      <c r="E53" t="s">
        <v>275</v>
      </c>
      <c r="F53" t="s">
        <v>40</v>
      </c>
      <c r="G53" t="s">
        <v>129</v>
      </c>
      <c r="H53" t="s">
        <v>130</v>
      </c>
      <c r="I53">
        <v>6</v>
      </c>
      <c r="J53" t="s">
        <v>78</v>
      </c>
      <c r="K53" t="s">
        <v>276</v>
      </c>
      <c r="L53" t="s">
        <v>277</v>
      </c>
      <c r="M53">
        <v>13</v>
      </c>
      <c r="N53" t="s">
        <v>308</v>
      </c>
      <c r="O53" t="s">
        <v>461</v>
      </c>
      <c r="P53">
        <v>5000</v>
      </c>
      <c r="Q53" t="s">
        <v>90</v>
      </c>
      <c r="R53">
        <v>5651</v>
      </c>
      <c r="S53" t="s">
        <v>310</v>
      </c>
      <c r="T53">
        <v>0</v>
      </c>
      <c r="U53" t="s">
        <v>49</v>
      </c>
      <c r="V53" s="7">
        <v>128000</v>
      </c>
      <c r="W53" s="7">
        <v>200000</v>
      </c>
      <c r="X53" s="7">
        <v>91709.6</v>
      </c>
      <c r="Y53" s="7">
        <v>78949.600000000006</v>
      </c>
      <c r="Z53" s="7">
        <v>0</v>
      </c>
      <c r="AA53" s="7">
        <v>0</v>
      </c>
      <c r="AB53" s="7">
        <v>0</v>
      </c>
      <c r="AC53" s="7">
        <v>36290.399999999994</v>
      </c>
      <c r="AD53" s="7">
        <v>0</v>
      </c>
      <c r="AE53" s="7">
        <v>0</v>
      </c>
      <c r="AF53" s="23">
        <v>0</v>
      </c>
      <c r="AG53" s="7">
        <f t="shared" si="1"/>
        <v>128000</v>
      </c>
      <c r="AH53" s="7">
        <v>0</v>
      </c>
      <c r="AI53" s="7">
        <v>0</v>
      </c>
      <c r="AJ53" s="7">
        <v>0</v>
      </c>
      <c r="AK53" s="7">
        <v>72000</v>
      </c>
      <c r="AL53" s="7">
        <v>-72000</v>
      </c>
    </row>
    <row r="54" spans="1:38" x14ac:dyDescent="0.25">
      <c r="A54" t="str">
        <f t="shared" si="0"/>
        <v>1.1-00-2102_21613008_2156910</v>
      </c>
      <c r="B54" t="s">
        <v>36</v>
      </c>
      <c r="C54" t="s">
        <v>37</v>
      </c>
      <c r="D54" t="s">
        <v>274</v>
      </c>
      <c r="E54" t="s">
        <v>275</v>
      </c>
      <c r="F54" t="s">
        <v>40</v>
      </c>
      <c r="G54" t="s">
        <v>129</v>
      </c>
      <c r="H54" t="s">
        <v>130</v>
      </c>
      <c r="I54">
        <v>6</v>
      </c>
      <c r="J54" t="s">
        <v>78</v>
      </c>
      <c r="K54" t="s">
        <v>276</v>
      </c>
      <c r="L54" t="s">
        <v>277</v>
      </c>
      <c r="M54">
        <v>13</v>
      </c>
      <c r="N54" t="s">
        <v>308</v>
      </c>
      <c r="O54" t="s">
        <v>461</v>
      </c>
      <c r="P54">
        <v>5000</v>
      </c>
      <c r="Q54" t="s">
        <v>90</v>
      </c>
      <c r="R54">
        <v>5691</v>
      </c>
      <c r="S54" t="s">
        <v>91</v>
      </c>
      <c r="T54">
        <v>0</v>
      </c>
      <c r="U54" t="s">
        <v>49</v>
      </c>
      <c r="V54" s="7">
        <v>700000</v>
      </c>
      <c r="W54" s="7">
        <v>700000</v>
      </c>
      <c r="X54" s="7">
        <v>229391.58</v>
      </c>
      <c r="Y54" s="7">
        <v>229391.58</v>
      </c>
      <c r="Z54" s="7">
        <v>84623.58</v>
      </c>
      <c r="AA54" s="7">
        <v>84623.58</v>
      </c>
      <c r="AB54" s="7">
        <v>84623.58</v>
      </c>
      <c r="AC54" s="7">
        <v>470608.42000000004</v>
      </c>
      <c r="AD54" s="7">
        <v>0</v>
      </c>
      <c r="AE54" s="7">
        <v>0</v>
      </c>
      <c r="AF54" s="23">
        <v>0</v>
      </c>
      <c r="AG54" s="7">
        <f t="shared" si="1"/>
        <v>700000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</row>
    <row r="55" spans="1:38" x14ac:dyDescent="0.25">
      <c r="A55" t="str">
        <f t="shared" si="0"/>
        <v>1.1-00-2102_21614008_2127210</v>
      </c>
      <c r="B55" t="s">
        <v>36</v>
      </c>
      <c r="C55" t="s">
        <v>37</v>
      </c>
      <c r="D55" t="s">
        <v>274</v>
      </c>
      <c r="E55" t="s">
        <v>275</v>
      </c>
      <c r="F55" t="s">
        <v>40</v>
      </c>
      <c r="G55" t="s">
        <v>129</v>
      </c>
      <c r="H55" t="s">
        <v>130</v>
      </c>
      <c r="I55">
        <v>6</v>
      </c>
      <c r="J55" t="s">
        <v>78</v>
      </c>
      <c r="K55" t="s">
        <v>276</v>
      </c>
      <c r="L55" t="s">
        <v>277</v>
      </c>
      <c r="M55">
        <v>14</v>
      </c>
      <c r="N55" t="s">
        <v>311</v>
      </c>
      <c r="O55" t="s">
        <v>460</v>
      </c>
      <c r="P55">
        <v>2000</v>
      </c>
      <c r="Q55" t="s">
        <v>104</v>
      </c>
      <c r="R55">
        <v>2721</v>
      </c>
      <c r="S55" t="s">
        <v>251</v>
      </c>
      <c r="T55">
        <v>0</v>
      </c>
      <c r="U55" t="s">
        <v>49</v>
      </c>
      <c r="V55" s="7">
        <v>1500000</v>
      </c>
      <c r="W55" s="7">
        <v>1500000</v>
      </c>
      <c r="X55" s="7">
        <v>1496250.48</v>
      </c>
      <c r="Y55" s="7">
        <v>1350740.08</v>
      </c>
      <c r="Z55" s="7">
        <v>0</v>
      </c>
      <c r="AA55" s="7">
        <v>0</v>
      </c>
      <c r="AB55" s="7">
        <v>0</v>
      </c>
      <c r="AC55" s="7">
        <v>3749.5200000000186</v>
      </c>
      <c r="AD55" s="7">
        <v>0</v>
      </c>
      <c r="AE55" s="7">
        <v>0</v>
      </c>
      <c r="AF55" s="23">
        <v>0</v>
      </c>
      <c r="AG55" s="7">
        <f t="shared" si="1"/>
        <v>1500000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</row>
    <row r="56" spans="1:38" x14ac:dyDescent="0.25">
      <c r="A56" t="str">
        <f t="shared" si="0"/>
        <v>1.1-00-2102_21615008_2132510</v>
      </c>
      <c r="B56" t="s">
        <v>36</v>
      </c>
      <c r="C56" t="s">
        <v>37</v>
      </c>
      <c r="D56" t="s">
        <v>274</v>
      </c>
      <c r="E56" t="s">
        <v>275</v>
      </c>
      <c r="F56" t="s">
        <v>40</v>
      </c>
      <c r="G56" t="s">
        <v>129</v>
      </c>
      <c r="H56" t="s">
        <v>130</v>
      </c>
      <c r="I56">
        <v>6</v>
      </c>
      <c r="J56" t="s">
        <v>78</v>
      </c>
      <c r="K56" t="s">
        <v>276</v>
      </c>
      <c r="L56" t="s">
        <v>277</v>
      </c>
      <c r="M56">
        <v>15</v>
      </c>
      <c r="N56" t="s">
        <v>278</v>
      </c>
      <c r="O56" t="s">
        <v>460</v>
      </c>
      <c r="P56">
        <v>3000</v>
      </c>
      <c r="Q56" t="s">
        <v>47</v>
      </c>
      <c r="R56">
        <v>3251</v>
      </c>
      <c r="S56" t="s">
        <v>106</v>
      </c>
      <c r="T56">
        <v>0</v>
      </c>
      <c r="U56" t="s">
        <v>49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23">
        <v>0</v>
      </c>
      <c r="AG56" s="7">
        <f t="shared" si="1"/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</row>
    <row r="57" spans="1:38" x14ac:dyDescent="0.25">
      <c r="A57" t="str">
        <f t="shared" si="0"/>
        <v>1.1-00-2106_21929015_2144110</v>
      </c>
      <c r="B57" t="s">
        <v>36</v>
      </c>
      <c r="C57" t="s">
        <v>37</v>
      </c>
      <c r="D57" t="s">
        <v>92</v>
      </c>
      <c r="E57" t="s">
        <v>93</v>
      </c>
      <c r="F57" t="s">
        <v>94</v>
      </c>
      <c r="G57" t="s">
        <v>95</v>
      </c>
      <c r="H57" t="s">
        <v>96</v>
      </c>
      <c r="I57">
        <v>9</v>
      </c>
      <c r="J57" t="s">
        <v>97</v>
      </c>
      <c r="K57" t="s">
        <v>98</v>
      </c>
      <c r="L57" t="s">
        <v>99</v>
      </c>
      <c r="M57">
        <v>29</v>
      </c>
      <c r="N57" t="s">
        <v>100</v>
      </c>
      <c r="O57" t="s">
        <v>460</v>
      </c>
      <c r="P57">
        <v>4000</v>
      </c>
      <c r="Q57" t="s">
        <v>101</v>
      </c>
      <c r="R57">
        <v>4411</v>
      </c>
      <c r="S57" t="s">
        <v>102</v>
      </c>
      <c r="T57">
        <v>0</v>
      </c>
      <c r="U57" t="s">
        <v>49</v>
      </c>
      <c r="V57" s="7">
        <v>20000000</v>
      </c>
      <c r="W57" s="7">
        <v>20000000</v>
      </c>
      <c r="X57" s="7">
        <v>33551528</v>
      </c>
      <c r="Y57" s="7">
        <v>33551528</v>
      </c>
      <c r="Z57" s="7">
        <v>33551527.98</v>
      </c>
      <c r="AA57" s="7">
        <v>33551527.98</v>
      </c>
      <c r="AB57" s="7">
        <v>15244560.470000001</v>
      </c>
      <c r="AC57" s="7">
        <v>-13551528</v>
      </c>
      <c r="AD57" s="7">
        <v>0</v>
      </c>
      <c r="AE57" s="7">
        <v>0</v>
      </c>
      <c r="AF57" s="23">
        <v>13551528</v>
      </c>
      <c r="AG57" s="7">
        <f t="shared" si="1"/>
        <v>33551528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</row>
    <row r="58" spans="1:38" x14ac:dyDescent="0.25">
      <c r="A58" t="str">
        <f t="shared" si="0"/>
        <v>1.1-00-2106_21930015_2144110</v>
      </c>
      <c r="B58" t="s">
        <v>36</v>
      </c>
      <c r="C58" t="s">
        <v>37</v>
      </c>
      <c r="D58" t="s">
        <v>92</v>
      </c>
      <c r="E58" t="s">
        <v>93</v>
      </c>
      <c r="F58" t="s">
        <v>94</v>
      </c>
      <c r="G58" t="s">
        <v>95</v>
      </c>
      <c r="H58" t="s">
        <v>96</v>
      </c>
      <c r="I58">
        <v>9</v>
      </c>
      <c r="J58" t="s">
        <v>97</v>
      </c>
      <c r="K58" t="s">
        <v>98</v>
      </c>
      <c r="L58" t="s">
        <v>99</v>
      </c>
      <c r="M58">
        <v>30</v>
      </c>
      <c r="N58" t="s">
        <v>113</v>
      </c>
      <c r="O58" t="s">
        <v>460</v>
      </c>
      <c r="P58">
        <v>4000</v>
      </c>
      <c r="Q58" t="s">
        <v>101</v>
      </c>
      <c r="R58">
        <v>4411</v>
      </c>
      <c r="S58" t="s">
        <v>102</v>
      </c>
      <c r="T58">
        <v>0</v>
      </c>
      <c r="U58" t="s">
        <v>49</v>
      </c>
      <c r="V58" s="7">
        <v>18000000</v>
      </c>
      <c r="W58" s="7">
        <v>18000000</v>
      </c>
      <c r="X58" s="7">
        <v>25425757.870000001</v>
      </c>
      <c r="Y58" s="7">
        <v>25425757.870000001</v>
      </c>
      <c r="Z58" s="7">
        <v>21918827.460000001</v>
      </c>
      <c r="AA58" s="7">
        <v>20533327.219999999</v>
      </c>
      <c r="AB58" s="7">
        <v>7536414.6399999997</v>
      </c>
      <c r="AC58" s="7">
        <v>-7425757.870000001</v>
      </c>
      <c r="AD58" s="7">
        <v>0</v>
      </c>
      <c r="AE58" s="7">
        <v>0</v>
      </c>
      <c r="AF58" s="23">
        <v>7425757.870000001</v>
      </c>
      <c r="AG58" s="7">
        <f t="shared" si="1"/>
        <v>25425757.870000001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</row>
    <row r="59" spans="1:38" x14ac:dyDescent="0.25">
      <c r="A59" t="str">
        <f t="shared" si="0"/>
        <v>1.1-00-2106_21928015_2144110</v>
      </c>
      <c r="B59" t="s">
        <v>36</v>
      </c>
      <c r="C59" t="s">
        <v>37</v>
      </c>
      <c r="D59" t="s">
        <v>92</v>
      </c>
      <c r="E59" t="s">
        <v>93</v>
      </c>
      <c r="F59" t="s">
        <v>94</v>
      </c>
      <c r="G59" t="s">
        <v>95</v>
      </c>
      <c r="H59" t="s">
        <v>96</v>
      </c>
      <c r="I59">
        <v>9</v>
      </c>
      <c r="J59" t="s">
        <v>97</v>
      </c>
      <c r="K59" t="s">
        <v>98</v>
      </c>
      <c r="L59" t="s">
        <v>99</v>
      </c>
      <c r="M59">
        <v>28</v>
      </c>
      <c r="N59" t="s">
        <v>144</v>
      </c>
      <c r="O59" t="s">
        <v>460</v>
      </c>
      <c r="P59">
        <v>4000</v>
      </c>
      <c r="Q59" t="s">
        <v>101</v>
      </c>
      <c r="R59">
        <v>4411</v>
      </c>
      <c r="S59" t="s">
        <v>102</v>
      </c>
      <c r="T59">
        <v>0</v>
      </c>
      <c r="U59" t="s">
        <v>49</v>
      </c>
      <c r="V59" s="7">
        <v>6000000</v>
      </c>
      <c r="W59" s="7">
        <v>6000000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6000000</v>
      </c>
      <c r="AD59" s="7">
        <v>0</v>
      </c>
      <c r="AE59" s="7">
        <v>0</v>
      </c>
      <c r="AF59" s="23">
        <v>4000000</v>
      </c>
      <c r="AG59" s="7">
        <f t="shared" si="1"/>
        <v>10000000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</row>
    <row r="60" spans="1:38" x14ac:dyDescent="0.25">
      <c r="A60" t="str">
        <f t="shared" si="0"/>
        <v>1.1-00-2106_21929015_2144111</v>
      </c>
      <c r="B60" t="s">
        <v>36</v>
      </c>
      <c r="C60" t="s">
        <v>37</v>
      </c>
      <c r="D60" t="s">
        <v>92</v>
      </c>
      <c r="E60" t="s">
        <v>93</v>
      </c>
      <c r="F60" t="s">
        <v>94</v>
      </c>
      <c r="G60" t="s">
        <v>95</v>
      </c>
      <c r="H60" t="s">
        <v>96</v>
      </c>
      <c r="I60">
        <v>9</v>
      </c>
      <c r="J60" t="s">
        <v>97</v>
      </c>
      <c r="K60" t="s">
        <v>98</v>
      </c>
      <c r="L60" t="s">
        <v>99</v>
      </c>
      <c r="M60">
        <v>29</v>
      </c>
      <c r="N60" t="s">
        <v>100</v>
      </c>
      <c r="O60" t="s">
        <v>460</v>
      </c>
      <c r="P60">
        <v>4000</v>
      </c>
      <c r="Q60" t="s">
        <v>101</v>
      </c>
      <c r="R60">
        <v>4411</v>
      </c>
      <c r="S60" t="s">
        <v>102</v>
      </c>
      <c r="T60">
        <v>1</v>
      </c>
      <c r="U60" t="s">
        <v>162</v>
      </c>
      <c r="V60" s="7">
        <v>0</v>
      </c>
      <c r="W60" s="7">
        <v>0</v>
      </c>
      <c r="X60" s="7">
        <v>1005000</v>
      </c>
      <c r="Y60" s="7">
        <v>1005000</v>
      </c>
      <c r="Z60" s="7">
        <v>1005000</v>
      </c>
      <c r="AA60" s="7">
        <v>1005000</v>
      </c>
      <c r="AB60" s="7">
        <v>1005000</v>
      </c>
      <c r="AC60" s="7">
        <v>-1005000</v>
      </c>
      <c r="AD60" s="7">
        <v>0</v>
      </c>
      <c r="AE60" s="7">
        <v>0</v>
      </c>
      <c r="AF60" s="23">
        <v>1005000</v>
      </c>
      <c r="AG60" s="7">
        <f t="shared" si="1"/>
        <v>1005000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</row>
    <row r="61" spans="1:38" x14ac:dyDescent="0.25">
      <c r="A61" t="str">
        <f t="shared" si="0"/>
        <v>1.1-00-2106_21926015_2144110</v>
      </c>
      <c r="B61" t="s">
        <v>36</v>
      </c>
      <c r="C61" t="s">
        <v>37</v>
      </c>
      <c r="D61" t="s">
        <v>92</v>
      </c>
      <c r="E61" t="s">
        <v>93</v>
      </c>
      <c r="F61" t="s">
        <v>94</v>
      </c>
      <c r="G61" t="s">
        <v>95</v>
      </c>
      <c r="H61" t="s">
        <v>96</v>
      </c>
      <c r="I61">
        <v>9</v>
      </c>
      <c r="J61" t="s">
        <v>97</v>
      </c>
      <c r="K61" t="s">
        <v>98</v>
      </c>
      <c r="L61" t="s">
        <v>99</v>
      </c>
      <c r="M61">
        <v>26</v>
      </c>
      <c r="N61" t="s">
        <v>351</v>
      </c>
      <c r="O61" t="s">
        <v>460</v>
      </c>
      <c r="P61">
        <v>4000</v>
      </c>
      <c r="Q61" t="s">
        <v>101</v>
      </c>
      <c r="R61">
        <v>4411</v>
      </c>
      <c r="S61" t="s">
        <v>102</v>
      </c>
      <c r="T61">
        <v>0</v>
      </c>
      <c r="U61" t="s">
        <v>49</v>
      </c>
      <c r="V61" s="7">
        <v>3000000</v>
      </c>
      <c r="W61" s="7">
        <v>3000000</v>
      </c>
      <c r="X61" s="7">
        <v>1113000</v>
      </c>
      <c r="Y61" s="7">
        <v>1113000</v>
      </c>
      <c r="Z61" s="7">
        <v>1113000</v>
      </c>
      <c r="AA61" s="7">
        <v>1113000</v>
      </c>
      <c r="AB61" s="7">
        <v>1113000</v>
      </c>
      <c r="AC61" s="7">
        <v>1887000</v>
      </c>
      <c r="AD61" s="7">
        <v>0</v>
      </c>
      <c r="AE61" s="7">
        <v>0</v>
      </c>
      <c r="AF61" s="23">
        <v>0</v>
      </c>
      <c r="AG61" s="7">
        <f t="shared" si="1"/>
        <v>3000000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</row>
    <row r="62" spans="1:38" x14ac:dyDescent="0.25">
      <c r="A62" t="str">
        <f t="shared" si="0"/>
        <v>1.1-00-2106_21927015_2144110</v>
      </c>
      <c r="B62" t="s">
        <v>36</v>
      </c>
      <c r="C62" t="s">
        <v>37</v>
      </c>
      <c r="D62" t="s">
        <v>92</v>
      </c>
      <c r="E62" t="s">
        <v>93</v>
      </c>
      <c r="F62" t="s">
        <v>94</v>
      </c>
      <c r="G62" t="s">
        <v>95</v>
      </c>
      <c r="H62" t="s">
        <v>96</v>
      </c>
      <c r="I62">
        <v>9</v>
      </c>
      <c r="J62" t="s">
        <v>97</v>
      </c>
      <c r="K62" t="s">
        <v>98</v>
      </c>
      <c r="L62" t="s">
        <v>99</v>
      </c>
      <c r="M62">
        <v>27</v>
      </c>
      <c r="N62" t="s">
        <v>352</v>
      </c>
      <c r="O62" t="s">
        <v>460</v>
      </c>
      <c r="P62">
        <v>4000</v>
      </c>
      <c r="Q62" t="s">
        <v>101</v>
      </c>
      <c r="R62">
        <v>4411</v>
      </c>
      <c r="S62" t="s">
        <v>102</v>
      </c>
      <c r="T62">
        <v>0</v>
      </c>
      <c r="U62" t="s">
        <v>49</v>
      </c>
      <c r="V62" s="7">
        <v>3000000</v>
      </c>
      <c r="W62" s="7">
        <v>3000000</v>
      </c>
      <c r="X62" s="7">
        <v>834000</v>
      </c>
      <c r="Y62" s="7">
        <v>834000</v>
      </c>
      <c r="Z62" s="7">
        <v>834000</v>
      </c>
      <c r="AA62" s="7">
        <v>834000</v>
      </c>
      <c r="AB62" s="7">
        <v>834000</v>
      </c>
      <c r="AC62" s="7">
        <v>2166000</v>
      </c>
      <c r="AD62" s="7">
        <v>0</v>
      </c>
      <c r="AE62" s="7">
        <v>0</v>
      </c>
      <c r="AF62" s="23">
        <v>0</v>
      </c>
      <c r="AG62" s="7">
        <f t="shared" si="1"/>
        <v>3000000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</row>
    <row r="63" spans="1:38" x14ac:dyDescent="0.25">
      <c r="A63" t="str">
        <f t="shared" si="0"/>
        <v>1.1-00-2106_21928015_2133510</v>
      </c>
      <c r="B63" t="s">
        <v>36</v>
      </c>
      <c r="C63" t="s">
        <v>37</v>
      </c>
      <c r="D63" t="s">
        <v>92</v>
      </c>
      <c r="E63" t="s">
        <v>93</v>
      </c>
      <c r="F63" t="s">
        <v>94</v>
      </c>
      <c r="G63" t="s">
        <v>95</v>
      </c>
      <c r="H63" t="s">
        <v>96</v>
      </c>
      <c r="I63">
        <v>9</v>
      </c>
      <c r="J63" t="s">
        <v>97</v>
      </c>
      <c r="K63" t="s">
        <v>98</v>
      </c>
      <c r="L63" t="s">
        <v>99</v>
      </c>
      <c r="M63">
        <v>28</v>
      </c>
      <c r="N63" t="s">
        <v>144</v>
      </c>
      <c r="O63" t="s">
        <v>460</v>
      </c>
      <c r="P63">
        <v>3000</v>
      </c>
      <c r="Q63" t="s">
        <v>47</v>
      </c>
      <c r="R63">
        <v>3351</v>
      </c>
      <c r="S63" t="s">
        <v>353</v>
      </c>
      <c r="T63">
        <v>0</v>
      </c>
      <c r="U63" t="s">
        <v>49</v>
      </c>
      <c r="V63" s="7">
        <v>463420</v>
      </c>
      <c r="W63" s="7">
        <v>0</v>
      </c>
      <c r="X63" s="7">
        <v>463420</v>
      </c>
      <c r="Y63" s="7">
        <v>463420</v>
      </c>
      <c r="Z63" s="7">
        <v>463420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23">
        <v>0</v>
      </c>
      <c r="AG63" s="7">
        <f t="shared" si="1"/>
        <v>463420</v>
      </c>
      <c r="AH63" s="7">
        <v>0</v>
      </c>
      <c r="AI63" s="7">
        <v>463420</v>
      </c>
      <c r="AJ63" s="7">
        <v>0</v>
      </c>
      <c r="AK63" s="7">
        <v>0</v>
      </c>
      <c r="AL63" s="7">
        <v>463420</v>
      </c>
    </row>
    <row r="64" spans="1:38" x14ac:dyDescent="0.25">
      <c r="A64" t="str">
        <f t="shared" si="0"/>
        <v>1.1-00-2106_21930015_2132510</v>
      </c>
      <c r="B64" t="s">
        <v>36</v>
      </c>
      <c r="C64" t="s">
        <v>37</v>
      </c>
      <c r="D64" t="s">
        <v>92</v>
      </c>
      <c r="E64" t="s">
        <v>93</v>
      </c>
      <c r="F64" t="s">
        <v>94</v>
      </c>
      <c r="G64" t="s">
        <v>95</v>
      </c>
      <c r="H64" t="s">
        <v>96</v>
      </c>
      <c r="I64">
        <v>9</v>
      </c>
      <c r="J64" t="s">
        <v>97</v>
      </c>
      <c r="K64" t="s">
        <v>98</v>
      </c>
      <c r="L64" t="s">
        <v>99</v>
      </c>
      <c r="M64">
        <v>30</v>
      </c>
      <c r="N64" t="s">
        <v>113</v>
      </c>
      <c r="O64" t="s">
        <v>460</v>
      </c>
      <c r="P64">
        <v>3000</v>
      </c>
      <c r="Q64" t="s">
        <v>47</v>
      </c>
      <c r="R64">
        <v>3251</v>
      </c>
      <c r="S64" t="s">
        <v>106</v>
      </c>
      <c r="T64">
        <v>0</v>
      </c>
      <c r="U64" t="s">
        <v>49</v>
      </c>
      <c r="V64" s="7">
        <v>1418570.96</v>
      </c>
      <c r="W64" s="7">
        <v>1300000</v>
      </c>
      <c r="X64" s="7">
        <v>1418570.96</v>
      </c>
      <c r="Y64" s="7">
        <v>1418570.96</v>
      </c>
      <c r="Z64" s="7">
        <v>787482.24</v>
      </c>
      <c r="AA64" s="7">
        <v>787482.24</v>
      </c>
      <c r="AB64" s="7">
        <v>0</v>
      </c>
      <c r="AC64" s="7">
        <v>0</v>
      </c>
      <c r="AD64" s="7">
        <v>0</v>
      </c>
      <c r="AE64" s="7">
        <v>0</v>
      </c>
      <c r="AF64" s="23">
        <v>0</v>
      </c>
      <c r="AG64" s="7">
        <f t="shared" si="1"/>
        <v>1418570.96</v>
      </c>
      <c r="AH64" s="7">
        <v>0</v>
      </c>
      <c r="AI64" s="7">
        <v>118570.96</v>
      </c>
      <c r="AJ64" s="7">
        <v>0</v>
      </c>
      <c r="AK64" s="7">
        <v>0</v>
      </c>
      <c r="AL64" s="7">
        <v>118570.96</v>
      </c>
    </row>
    <row r="65" spans="1:38" x14ac:dyDescent="0.25">
      <c r="A65" t="str">
        <f t="shared" si="0"/>
        <v>2.6-07-2018_21260038_2124210</v>
      </c>
      <c r="B65" t="s">
        <v>141</v>
      </c>
      <c r="C65" t="s">
        <v>142</v>
      </c>
      <c r="D65" t="s">
        <v>52</v>
      </c>
      <c r="E65" t="s">
        <v>53</v>
      </c>
      <c r="F65" t="s">
        <v>54</v>
      </c>
      <c r="G65" t="s">
        <v>41</v>
      </c>
      <c r="H65" t="s">
        <v>42</v>
      </c>
      <c r="I65">
        <v>2</v>
      </c>
      <c r="J65" t="s">
        <v>55</v>
      </c>
      <c r="K65" t="s">
        <v>56</v>
      </c>
      <c r="L65" t="s">
        <v>57</v>
      </c>
      <c r="M65">
        <v>60</v>
      </c>
      <c r="N65" t="s">
        <v>58</v>
      </c>
      <c r="O65" t="s">
        <v>460</v>
      </c>
      <c r="P65">
        <v>2000</v>
      </c>
      <c r="Q65" t="s">
        <v>104</v>
      </c>
      <c r="R65">
        <v>2421</v>
      </c>
      <c r="S65" t="s">
        <v>143</v>
      </c>
      <c r="T65">
        <v>0</v>
      </c>
      <c r="U65" t="s">
        <v>49</v>
      </c>
      <c r="V65" s="7">
        <v>0</v>
      </c>
      <c r="W65" s="7">
        <v>0</v>
      </c>
      <c r="X65" s="7">
        <v>4718499.4800000004</v>
      </c>
      <c r="Y65" s="7">
        <v>4718499.4800000004</v>
      </c>
      <c r="Z65" s="7">
        <v>3286449.4</v>
      </c>
      <c r="AA65" s="7">
        <v>3286449.4</v>
      </c>
      <c r="AB65" s="7">
        <v>1492933.89</v>
      </c>
      <c r="AC65" s="7">
        <v>-4718499.4800000004</v>
      </c>
      <c r="AD65" s="7">
        <v>0</v>
      </c>
      <c r="AE65" s="7">
        <v>0</v>
      </c>
      <c r="AF65" s="23">
        <v>5993599.5600000005</v>
      </c>
      <c r="AG65" s="7">
        <f t="shared" si="1"/>
        <v>5993599.5600000005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</row>
    <row r="66" spans="1:38" x14ac:dyDescent="0.25">
      <c r="A66" t="str">
        <f t="shared" ref="A66:A129" si="2">CONCATENATE(B66,G66,I66,M66,K66,R66,T66)</f>
        <v>1.1-00-2107_21636019_2124210</v>
      </c>
      <c r="B66" t="s">
        <v>36</v>
      </c>
      <c r="C66" t="s">
        <v>37</v>
      </c>
      <c r="D66" t="s">
        <v>52</v>
      </c>
      <c r="E66" t="s">
        <v>53</v>
      </c>
      <c r="F66" t="s">
        <v>75</v>
      </c>
      <c r="G66" t="s">
        <v>194</v>
      </c>
      <c r="H66" t="s">
        <v>195</v>
      </c>
      <c r="I66">
        <v>6</v>
      </c>
      <c r="J66" t="s">
        <v>78</v>
      </c>
      <c r="K66" t="s">
        <v>208</v>
      </c>
      <c r="L66" t="s">
        <v>209</v>
      </c>
      <c r="M66">
        <v>36</v>
      </c>
      <c r="N66" t="s">
        <v>210</v>
      </c>
      <c r="O66" t="s">
        <v>460</v>
      </c>
      <c r="P66">
        <v>2000</v>
      </c>
      <c r="Q66" t="s">
        <v>104</v>
      </c>
      <c r="R66">
        <v>2421</v>
      </c>
      <c r="S66" t="s">
        <v>143</v>
      </c>
      <c r="T66">
        <v>0</v>
      </c>
      <c r="U66" t="s">
        <v>49</v>
      </c>
      <c r="V66" s="7">
        <v>11157189.4</v>
      </c>
      <c r="W66" s="7">
        <v>14000000</v>
      </c>
      <c r="X66" s="7">
        <v>10892842.1</v>
      </c>
      <c r="Y66" s="7">
        <v>10709237.300000001</v>
      </c>
      <c r="Z66" s="7">
        <v>4798598.2699999996</v>
      </c>
      <c r="AA66" s="7">
        <v>3221230.35</v>
      </c>
      <c r="AB66" s="7">
        <v>2252649.61</v>
      </c>
      <c r="AC66" s="7">
        <v>264347.30000000075</v>
      </c>
      <c r="AD66" s="7">
        <v>0</v>
      </c>
      <c r="AE66" s="7">
        <v>335599.17</v>
      </c>
      <c r="AF66" s="23">
        <v>0</v>
      </c>
      <c r="AG66" s="7">
        <f t="shared" ref="AG66:AG129" si="3">V66-AD66+AE66+AF66</f>
        <v>11492788.57</v>
      </c>
      <c r="AH66" s="7">
        <v>0</v>
      </c>
      <c r="AI66" s="7">
        <v>950000</v>
      </c>
      <c r="AJ66" s="7">
        <v>0</v>
      </c>
      <c r="AK66" s="7">
        <v>3792810.6</v>
      </c>
      <c r="AL66" s="7">
        <v>-2842810.6</v>
      </c>
    </row>
    <row r="67" spans="1:38" x14ac:dyDescent="0.25">
      <c r="A67" t="str">
        <f t="shared" si="2"/>
        <v>1.1-00-2107_21637019_2124910</v>
      </c>
      <c r="B67" t="s">
        <v>36</v>
      </c>
      <c r="C67" t="s">
        <v>37</v>
      </c>
      <c r="D67" t="s">
        <v>52</v>
      </c>
      <c r="E67" t="s">
        <v>53</v>
      </c>
      <c r="F67" t="s">
        <v>75</v>
      </c>
      <c r="G67" t="s">
        <v>194</v>
      </c>
      <c r="H67" t="s">
        <v>195</v>
      </c>
      <c r="I67">
        <v>6</v>
      </c>
      <c r="J67" t="s">
        <v>78</v>
      </c>
      <c r="K67" t="s">
        <v>208</v>
      </c>
      <c r="L67" t="s">
        <v>209</v>
      </c>
      <c r="M67">
        <v>37</v>
      </c>
      <c r="N67" t="s">
        <v>362</v>
      </c>
      <c r="O67" t="s">
        <v>460</v>
      </c>
      <c r="P67">
        <v>2000</v>
      </c>
      <c r="Q67" t="s">
        <v>104</v>
      </c>
      <c r="R67">
        <v>2491</v>
      </c>
      <c r="S67" t="s">
        <v>156</v>
      </c>
      <c r="T67">
        <v>0</v>
      </c>
      <c r="U67" t="s">
        <v>49</v>
      </c>
      <c r="V67" s="7">
        <v>3471101.15</v>
      </c>
      <c r="W67" s="7">
        <v>3000000</v>
      </c>
      <c r="X67" s="7">
        <v>3538381.15</v>
      </c>
      <c r="Y67" s="7">
        <v>2523220.4</v>
      </c>
      <c r="Z67" s="7">
        <v>2262800.4</v>
      </c>
      <c r="AA67" s="7">
        <v>2262800.4</v>
      </c>
      <c r="AB67" s="7">
        <v>147900</v>
      </c>
      <c r="AC67" s="7">
        <v>-67280</v>
      </c>
      <c r="AD67" s="7">
        <v>0</v>
      </c>
      <c r="AE67" s="7">
        <v>0</v>
      </c>
      <c r="AF67" s="23">
        <v>0</v>
      </c>
      <c r="AG67" s="7">
        <f t="shared" si="3"/>
        <v>3471101.15</v>
      </c>
      <c r="AH67" s="7">
        <v>0</v>
      </c>
      <c r="AI67" s="7">
        <v>549261.15</v>
      </c>
      <c r="AJ67" s="7">
        <v>0</v>
      </c>
      <c r="AK67" s="7">
        <v>78160</v>
      </c>
      <c r="AL67" s="7">
        <v>471101.15</v>
      </c>
    </row>
    <row r="68" spans="1:38" x14ac:dyDescent="0.25">
      <c r="A68" t="str">
        <f t="shared" si="2"/>
        <v>1.1-00-2107_21637019_2132610</v>
      </c>
      <c r="B68" t="s">
        <v>36</v>
      </c>
      <c r="C68" t="s">
        <v>37</v>
      </c>
      <c r="D68" t="s">
        <v>52</v>
      </c>
      <c r="E68" t="s">
        <v>53</v>
      </c>
      <c r="F68" t="s">
        <v>75</v>
      </c>
      <c r="G68" t="s">
        <v>194</v>
      </c>
      <c r="H68" t="s">
        <v>195</v>
      </c>
      <c r="I68">
        <v>6</v>
      </c>
      <c r="J68" t="s">
        <v>78</v>
      </c>
      <c r="K68" t="s">
        <v>208</v>
      </c>
      <c r="L68" t="s">
        <v>209</v>
      </c>
      <c r="M68">
        <v>37</v>
      </c>
      <c r="N68" t="s">
        <v>362</v>
      </c>
      <c r="O68" t="s">
        <v>460</v>
      </c>
      <c r="P68">
        <v>3000</v>
      </c>
      <c r="Q68" t="s">
        <v>47</v>
      </c>
      <c r="R68">
        <v>3261</v>
      </c>
      <c r="S68" t="s">
        <v>107</v>
      </c>
      <c r="T68">
        <v>0</v>
      </c>
      <c r="U68" t="s">
        <v>49</v>
      </c>
      <c r="V68" s="7">
        <v>2600117.61</v>
      </c>
      <c r="W68" s="7">
        <v>4000000</v>
      </c>
      <c r="X68" s="7">
        <v>2592252</v>
      </c>
      <c r="Y68" s="7">
        <v>2133820</v>
      </c>
      <c r="Z68" s="7">
        <v>1104320</v>
      </c>
      <c r="AA68" s="7">
        <v>691824</v>
      </c>
      <c r="AB68" s="7">
        <v>691824</v>
      </c>
      <c r="AC68" s="7">
        <v>7865.6099999998696</v>
      </c>
      <c r="AD68" s="7">
        <v>7865.6099999998696</v>
      </c>
      <c r="AE68" s="7">
        <v>0</v>
      </c>
      <c r="AF68" s="23">
        <v>0</v>
      </c>
      <c r="AG68" s="7">
        <f t="shared" si="3"/>
        <v>2592252</v>
      </c>
      <c r="AH68" s="7">
        <v>0</v>
      </c>
      <c r="AI68" s="7">
        <v>0</v>
      </c>
      <c r="AJ68" s="7">
        <v>0</v>
      </c>
      <c r="AK68" s="7">
        <v>1399882.39</v>
      </c>
      <c r="AL68" s="7">
        <v>-1399882.39</v>
      </c>
    </row>
    <row r="69" spans="1:38" x14ac:dyDescent="0.25">
      <c r="A69" t="str">
        <f t="shared" si="2"/>
        <v>1.6-03-2018_21260038_2124910</v>
      </c>
      <c r="B69" t="s">
        <v>137</v>
      </c>
      <c r="C69" t="s">
        <v>138</v>
      </c>
      <c r="D69" t="s">
        <v>52</v>
      </c>
      <c r="E69" t="s">
        <v>53</v>
      </c>
      <c r="F69" t="s">
        <v>54</v>
      </c>
      <c r="G69" t="s">
        <v>41</v>
      </c>
      <c r="H69" t="s">
        <v>42</v>
      </c>
      <c r="I69">
        <v>2</v>
      </c>
      <c r="J69" t="s">
        <v>55</v>
      </c>
      <c r="K69" t="s">
        <v>56</v>
      </c>
      <c r="L69" t="s">
        <v>57</v>
      </c>
      <c r="M69">
        <v>60</v>
      </c>
      <c r="N69" t="s">
        <v>58</v>
      </c>
      <c r="O69" t="s">
        <v>460</v>
      </c>
      <c r="P69">
        <v>2000</v>
      </c>
      <c r="Q69" t="s">
        <v>104</v>
      </c>
      <c r="R69">
        <v>2491</v>
      </c>
      <c r="S69" t="s">
        <v>156</v>
      </c>
      <c r="T69">
        <v>0</v>
      </c>
      <c r="U69" t="s">
        <v>49</v>
      </c>
      <c r="V69" s="7">
        <v>0</v>
      </c>
      <c r="W69" s="7">
        <v>0</v>
      </c>
      <c r="X69" s="7">
        <v>1300179.6399999999</v>
      </c>
      <c r="Y69" s="7">
        <v>1300179.6399999999</v>
      </c>
      <c r="Z69" s="7">
        <v>1298866.67</v>
      </c>
      <c r="AA69" s="7">
        <v>1298866.67</v>
      </c>
      <c r="AB69" s="7">
        <v>477857.58</v>
      </c>
      <c r="AC69" s="7">
        <v>-1300179.6399999999</v>
      </c>
      <c r="AD69" s="7">
        <v>0</v>
      </c>
      <c r="AE69" s="7">
        <v>0</v>
      </c>
      <c r="AF69" s="23">
        <v>1377754.4</v>
      </c>
      <c r="AG69" s="7">
        <f t="shared" si="3"/>
        <v>1377754.4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</row>
    <row r="70" spans="1:38" x14ac:dyDescent="0.25">
      <c r="A70" t="str">
        <f t="shared" si="2"/>
        <v>1.1-00-2107_21633018_2125110</v>
      </c>
      <c r="B70" t="s">
        <v>36</v>
      </c>
      <c r="C70" t="s">
        <v>37</v>
      </c>
      <c r="D70" t="s">
        <v>52</v>
      </c>
      <c r="E70" t="s">
        <v>53</v>
      </c>
      <c r="F70" t="s">
        <v>75</v>
      </c>
      <c r="G70" t="s">
        <v>194</v>
      </c>
      <c r="H70" t="s">
        <v>195</v>
      </c>
      <c r="I70">
        <v>6</v>
      </c>
      <c r="J70" t="s">
        <v>78</v>
      </c>
      <c r="K70" t="s">
        <v>196</v>
      </c>
      <c r="L70" t="s">
        <v>197</v>
      </c>
      <c r="M70">
        <v>33</v>
      </c>
      <c r="N70" t="s">
        <v>198</v>
      </c>
      <c r="O70" t="s">
        <v>460</v>
      </c>
      <c r="P70">
        <v>2000</v>
      </c>
      <c r="Q70" t="s">
        <v>104</v>
      </c>
      <c r="R70">
        <v>2511</v>
      </c>
      <c r="S70" t="s">
        <v>204</v>
      </c>
      <c r="T70">
        <v>0</v>
      </c>
      <c r="U70" t="s">
        <v>49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23">
        <v>0</v>
      </c>
      <c r="AG70" s="7">
        <f t="shared" si="3"/>
        <v>0</v>
      </c>
      <c r="AH70" s="7">
        <v>0</v>
      </c>
      <c r="AI70" s="7">
        <v>34800</v>
      </c>
      <c r="AJ70" s="7">
        <v>0</v>
      </c>
      <c r="AK70" s="7">
        <v>34800</v>
      </c>
      <c r="AL70" s="7">
        <v>0</v>
      </c>
    </row>
    <row r="71" spans="1:38" x14ac:dyDescent="0.25">
      <c r="A71" t="str">
        <f t="shared" si="2"/>
        <v>1.1-00-2107_21633018_2133710</v>
      </c>
      <c r="B71" t="s">
        <v>36</v>
      </c>
      <c r="C71" t="s">
        <v>37</v>
      </c>
      <c r="D71" t="s">
        <v>52</v>
      </c>
      <c r="E71" t="s">
        <v>53</v>
      </c>
      <c r="F71" t="s">
        <v>75</v>
      </c>
      <c r="G71" t="s">
        <v>194</v>
      </c>
      <c r="H71" t="s">
        <v>195</v>
      </c>
      <c r="I71">
        <v>6</v>
      </c>
      <c r="J71" t="s">
        <v>78</v>
      </c>
      <c r="K71" t="s">
        <v>196</v>
      </c>
      <c r="L71" t="s">
        <v>197</v>
      </c>
      <c r="M71">
        <v>33</v>
      </c>
      <c r="N71" t="s">
        <v>198</v>
      </c>
      <c r="O71" t="s">
        <v>460</v>
      </c>
      <c r="P71">
        <v>3000</v>
      </c>
      <c r="Q71" t="s">
        <v>47</v>
      </c>
      <c r="R71">
        <v>3371</v>
      </c>
      <c r="S71" t="s">
        <v>359</v>
      </c>
      <c r="T71">
        <v>0</v>
      </c>
      <c r="U71" t="s">
        <v>49</v>
      </c>
      <c r="V71" s="7">
        <v>5351776</v>
      </c>
      <c r="W71" s="7">
        <v>4000000</v>
      </c>
      <c r="X71" s="7">
        <v>5351776</v>
      </c>
      <c r="Y71" s="7">
        <v>5351776</v>
      </c>
      <c r="Z71" s="7">
        <v>3804336</v>
      </c>
      <c r="AA71" s="7">
        <v>3030616</v>
      </c>
      <c r="AB71" s="7">
        <v>773720</v>
      </c>
      <c r="AC71" s="7">
        <v>0</v>
      </c>
      <c r="AD71" s="7">
        <v>0</v>
      </c>
      <c r="AE71" s="7">
        <v>0</v>
      </c>
      <c r="AF71" s="23">
        <v>0</v>
      </c>
      <c r="AG71" s="7">
        <f t="shared" si="3"/>
        <v>5351776</v>
      </c>
      <c r="AH71" s="7">
        <v>0</v>
      </c>
      <c r="AI71" s="7">
        <v>1478180</v>
      </c>
      <c r="AJ71" s="7">
        <v>0</v>
      </c>
      <c r="AK71" s="7">
        <v>126404</v>
      </c>
      <c r="AL71" s="7">
        <v>1351776</v>
      </c>
    </row>
    <row r="72" spans="1:38" x14ac:dyDescent="0.25">
      <c r="A72" t="str">
        <f t="shared" si="2"/>
        <v>1.1-00-2107_21633018_2156110</v>
      </c>
      <c r="B72" t="s">
        <v>36</v>
      </c>
      <c r="C72" t="s">
        <v>37</v>
      </c>
      <c r="D72" t="s">
        <v>52</v>
      </c>
      <c r="E72" t="s">
        <v>53</v>
      </c>
      <c r="F72" t="s">
        <v>75</v>
      </c>
      <c r="G72" t="s">
        <v>194</v>
      </c>
      <c r="H72" t="s">
        <v>195</v>
      </c>
      <c r="I72">
        <v>6</v>
      </c>
      <c r="J72" t="s">
        <v>78</v>
      </c>
      <c r="K72" t="s">
        <v>196</v>
      </c>
      <c r="L72" t="s">
        <v>197</v>
      </c>
      <c r="M72">
        <v>33</v>
      </c>
      <c r="N72" t="s">
        <v>198</v>
      </c>
      <c r="O72" t="s">
        <v>461</v>
      </c>
      <c r="P72">
        <v>5000</v>
      </c>
      <c r="Q72" t="s">
        <v>90</v>
      </c>
      <c r="R72">
        <v>5611</v>
      </c>
      <c r="S72" t="s">
        <v>291</v>
      </c>
      <c r="T72">
        <v>0</v>
      </c>
      <c r="U72" t="s">
        <v>49</v>
      </c>
      <c r="V72" s="7">
        <v>271976.19</v>
      </c>
      <c r="W72" s="7">
        <v>0</v>
      </c>
      <c r="X72" s="7">
        <v>201896.23</v>
      </c>
      <c r="Y72" s="7">
        <v>113968.23</v>
      </c>
      <c r="Z72" s="7">
        <v>81968.19</v>
      </c>
      <c r="AA72" s="7">
        <v>81968.19</v>
      </c>
      <c r="AB72" s="7">
        <v>0</v>
      </c>
      <c r="AC72" s="7">
        <v>70079.959999999992</v>
      </c>
      <c r="AD72" s="7">
        <v>70079.959999999992</v>
      </c>
      <c r="AE72" s="7">
        <v>0</v>
      </c>
      <c r="AF72" s="23">
        <v>0</v>
      </c>
      <c r="AG72" s="7">
        <f t="shared" si="3"/>
        <v>201896.23</v>
      </c>
      <c r="AH72" s="7">
        <v>0</v>
      </c>
      <c r="AI72" s="7">
        <v>271976.19</v>
      </c>
      <c r="AJ72" s="7">
        <v>0</v>
      </c>
      <c r="AK72" s="7">
        <v>0</v>
      </c>
      <c r="AL72" s="7">
        <v>271976.19</v>
      </c>
    </row>
    <row r="73" spans="1:38" x14ac:dyDescent="0.25">
      <c r="A73" t="str">
        <f t="shared" si="2"/>
        <v>1.1-00-2107_21633018_2156710</v>
      </c>
      <c r="B73" t="s">
        <v>36</v>
      </c>
      <c r="C73" t="s">
        <v>37</v>
      </c>
      <c r="D73" t="s">
        <v>52</v>
      </c>
      <c r="E73" t="s">
        <v>53</v>
      </c>
      <c r="F73" t="s">
        <v>75</v>
      </c>
      <c r="G73" t="s">
        <v>194</v>
      </c>
      <c r="H73" t="s">
        <v>195</v>
      </c>
      <c r="I73">
        <v>6</v>
      </c>
      <c r="J73" t="s">
        <v>78</v>
      </c>
      <c r="K73" t="s">
        <v>196</v>
      </c>
      <c r="L73" t="s">
        <v>197</v>
      </c>
      <c r="M73">
        <v>33</v>
      </c>
      <c r="N73" t="s">
        <v>198</v>
      </c>
      <c r="O73" t="s">
        <v>461</v>
      </c>
      <c r="P73">
        <v>5000</v>
      </c>
      <c r="Q73" t="s">
        <v>90</v>
      </c>
      <c r="R73">
        <v>5671</v>
      </c>
      <c r="S73" t="s">
        <v>334</v>
      </c>
      <c r="T73">
        <v>0</v>
      </c>
      <c r="U73" t="s">
        <v>49</v>
      </c>
      <c r="V73" s="7">
        <v>0</v>
      </c>
      <c r="W73" s="7">
        <v>0</v>
      </c>
      <c r="X73" s="7">
        <v>1154969.58</v>
      </c>
      <c r="Y73" s="7">
        <v>1154969.58</v>
      </c>
      <c r="Z73" s="7">
        <v>1103422.08</v>
      </c>
      <c r="AA73" s="7">
        <v>1103422.08</v>
      </c>
      <c r="AB73" s="7">
        <v>544665.81000000006</v>
      </c>
      <c r="AC73" s="7">
        <v>-1154969.58</v>
      </c>
      <c r="AD73" s="7">
        <v>0</v>
      </c>
      <c r="AE73" s="7">
        <v>1154969.58</v>
      </c>
      <c r="AF73" s="23">
        <v>0</v>
      </c>
      <c r="AG73" s="7">
        <f t="shared" si="3"/>
        <v>1154969.58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</row>
    <row r="74" spans="1:38" x14ac:dyDescent="0.25">
      <c r="A74" t="str">
        <f t="shared" si="2"/>
        <v>1.1-00-2107_21634018_2132610</v>
      </c>
      <c r="B74" t="s">
        <v>36</v>
      </c>
      <c r="C74" t="s">
        <v>37</v>
      </c>
      <c r="D74" t="s">
        <v>52</v>
      </c>
      <c r="E74" t="s">
        <v>53</v>
      </c>
      <c r="F74" t="s">
        <v>75</v>
      </c>
      <c r="G74" t="s">
        <v>194</v>
      </c>
      <c r="H74" t="s">
        <v>195</v>
      </c>
      <c r="I74">
        <v>6</v>
      </c>
      <c r="J74" t="s">
        <v>78</v>
      </c>
      <c r="K74" t="s">
        <v>196</v>
      </c>
      <c r="L74" t="s">
        <v>197</v>
      </c>
      <c r="M74">
        <v>34</v>
      </c>
      <c r="N74" t="s">
        <v>360</v>
      </c>
      <c r="O74" t="s">
        <v>460</v>
      </c>
      <c r="P74">
        <v>3000</v>
      </c>
      <c r="Q74" t="s">
        <v>47</v>
      </c>
      <c r="R74">
        <v>3261</v>
      </c>
      <c r="S74" t="s">
        <v>107</v>
      </c>
      <c r="T74">
        <v>0</v>
      </c>
      <c r="U74" t="s">
        <v>49</v>
      </c>
      <c r="V74" s="7">
        <v>6743666</v>
      </c>
      <c r="W74" s="7">
        <v>10000000</v>
      </c>
      <c r="X74" s="7">
        <v>6486012.4000000004</v>
      </c>
      <c r="Y74" s="7">
        <v>6486012.4000000004</v>
      </c>
      <c r="Z74" s="7">
        <v>3262679.8</v>
      </c>
      <c r="AA74" s="7">
        <v>2865495.8</v>
      </c>
      <c r="AB74" s="7">
        <v>2252696.7999999998</v>
      </c>
      <c r="AC74" s="7">
        <v>257653.59999999963</v>
      </c>
      <c r="AD74" s="7">
        <v>257653.59999999963</v>
      </c>
      <c r="AE74" s="7">
        <v>0</v>
      </c>
      <c r="AF74" s="23">
        <v>0</v>
      </c>
      <c r="AG74" s="7">
        <f t="shared" si="3"/>
        <v>6486012.4000000004</v>
      </c>
      <c r="AH74" s="7">
        <v>0</v>
      </c>
      <c r="AI74" s="7">
        <v>0</v>
      </c>
      <c r="AJ74" s="7">
        <v>0</v>
      </c>
      <c r="AK74" s="7">
        <v>3256334</v>
      </c>
      <c r="AL74" s="7">
        <v>-3256334</v>
      </c>
    </row>
    <row r="75" spans="1:38" x14ac:dyDescent="0.25">
      <c r="A75" t="str">
        <f t="shared" si="2"/>
        <v>1.1-00-2107_21635018_2127210</v>
      </c>
      <c r="B75" t="s">
        <v>36</v>
      </c>
      <c r="C75" t="s">
        <v>37</v>
      </c>
      <c r="D75" t="s">
        <v>52</v>
      </c>
      <c r="E75" t="s">
        <v>53</v>
      </c>
      <c r="F75" t="s">
        <v>75</v>
      </c>
      <c r="G75" t="s">
        <v>194</v>
      </c>
      <c r="H75" t="s">
        <v>195</v>
      </c>
      <c r="I75">
        <v>6</v>
      </c>
      <c r="J75" t="s">
        <v>78</v>
      </c>
      <c r="K75" t="s">
        <v>196</v>
      </c>
      <c r="L75" t="s">
        <v>197</v>
      </c>
      <c r="M75">
        <v>35</v>
      </c>
      <c r="N75" t="s">
        <v>361</v>
      </c>
      <c r="O75" t="s">
        <v>460</v>
      </c>
      <c r="P75">
        <v>2000</v>
      </c>
      <c r="Q75" t="s">
        <v>104</v>
      </c>
      <c r="R75">
        <v>2721</v>
      </c>
      <c r="S75" t="s">
        <v>251</v>
      </c>
      <c r="T75">
        <v>0</v>
      </c>
      <c r="U75" t="s">
        <v>49</v>
      </c>
      <c r="V75" s="7">
        <v>61862.8</v>
      </c>
      <c r="W75" s="7">
        <v>100000</v>
      </c>
      <c r="X75" s="7">
        <v>61862.8</v>
      </c>
      <c r="Y75" s="7">
        <v>61862.8</v>
      </c>
      <c r="Z75" s="7">
        <v>59774.8</v>
      </c>
      <c r="AA75" s="7">
        <v>12644</v>
      </c>
      <c r="AB75" s="7">
        <v>0</v>
      </c>
      <c r="AC75" s="7">
        <v>0</v>
      </c>
      <c r="AD75" s="7">
        <v>0</v>
      </c>
      <c r="AE75" s="7">
        <v>0</v>
      </c>
      <c r="AF75" s="23">
        <v>0</v>
      </c>
      <c r="AG75" s="7">
        <f t="shared" si="3"/>
        <v>61862.8</v>
      </c>
      <c r="AH75" s="7">
        <v>0</v>
      </c>
      <c r="AI75" s="7">
        <v>0</v>
      </c>
      <c r="AJ75" s="7">
        <v>0</v>
      </c>
      <c r="AK75" s="7">
        <v>38137.199999999997</v>
      </c>
      <c r="AL75" s="7">
        <v>-38137.199999999997</v>
      </c>
    </row>
    <row r="76" spans="1:38" x14ac:dyDescent="0.25">
      <c r="A76" t="str">
        <f t="shared" si="2"/>
        <v>2.5-02-2118_21260038_2161210</v>
      </c>
      <c r="B76" t="s">
        <v>50</v>
      </c>
      <c r="C76" t="s">
        <v>51</v>
      </c>
      <c r="D76" t="s">
        <v>52</v>
      </c>
      <c r="E76" t="s">
        <v>53</v>
      </c>
      <c r="F76" t="s">
        <v>54</v>
      </c>
      <c r="G76" t="s">
        <v>41</v>
      </c>
      <c r="H76" t="s">
        <v>42</v>
      </c>
      <c r="I76">
        <v>2</v>
      </c>
      <c r="J76" t="s">
        <v>55</v>
      </c>
      <c r="K76" t="s">
        <v>56</v>
      </c>
      <c r="L76" t="s">
        <v>57</v>
      </c>
      <c r="M76">
        <v>60</v>
      </c>
      <c r="N76" t="s">
        <v>58</v>
      </c>
      <c r="O76" t="s">
        <v>461</v>
      </c>
      <c r="P76">
        <v>6000</v>
      </c>
      <c r="Q76" t="s">
        <v>59</v>
      </c>
      <c r="R76">
        <v>6121</v>
      </c>
      <c r="S76" t="s">
        <v>60</v>
      </c>
      <c r="T76">
        <v>0</v>
      </c>
      <c r="U76" t="s">
        <v>49</v>
      </c>
      <c r="V76" s="7">
        <v>5730000</v>
      </c>
      <c r="W76" s="7">
        <v>60000000</v>
      </c>
      <c r="X76" s="7">
        <v>1521457.98</v>
      </c>
      <c r="Y76" s="7">
        <v>1521457.98</v>
      </c>
      <c r="Z76" s="7">
        <v>1505755.96</v>
      </c>
      <c r="AA76" s="7">
        <v>1505755.96</v>
      </c>
      <c r="AB76" s="7">
        <v>1505755.96</v>
      </c>
      <c r="AC76" s="7">
        <v>4208542.0199999996</v>
      </c>
      <c r="AD76" s="7">
        <v>0</v>
      </c>
      <c r="AE76" s="7">
        <v>0</v>
      </c>
      <c r="AF76" s="23">
        <v>47000000</v>
      </c>
      <c r="AG76" s="7">
        <f t="shared" si="3"/>
        <v>52730000</v>
      </c>
      <c r="AH76" s="7">
        <v>0</v>
      </c>
      <c r="AI76" s="7">
        <v>0</v>
      </c>
      <c r="AJ76" s="7">
        <v>0</v>
      </c>
      <c r="AK76" s="7">
        <v>54270000</v>
      </c>
      <c r="AL76" s="7">
        <v>-54270000</v>
      </c>
    </row>
    <row r="77" spans="1:38" x14ac:dyDescent="0.25">
      <c r="A77" t="str">
        <f t="shared" si="2"/>
        <v>1.1-01-2018_21260038_2161311</v>
      </c>
      <c r="B77" t="s">
        <v>114</v>
      </c>
      <c r="C77" t="s">
        <v>115</v>
      </c>
      <c r="D77" t="s">
        <v>52</v>
      </c>
      <c r="E77" t="s">
        <v>53</v>
      </c>
      <c r="F77" t="s">
        <v>54</v>
      </c>
      <c r="G77" t="s">
        <v>41</v>
      </c>
      <c r="H77" t="s">
        <v>42</v>
      </c>
      <c r="I77">
        <v>2</v>
      </c>
      <c r="J77" t="s">
        <v>55</v>
      </c>
      <c r="K77" t="s">
        <v>56</v>
      </c>
      <c r="L77" t="s">
        <v>57</v>
      </c>
      <c r="M77">
        <v>60</v>
      </c>
      <c r="N77" t="s">
        <v>58</v>
      </c>
      <c r="O77" t="s">
        <v>461</v>
      </c>
      <c r="P77">
        <v>6000</v>
      </c>
      <c r="Q77" t="s">
        <v>59</v>
      </c>
      <c r="R77">
        <v>6131</v>
      </c>
      <c r="S77" t="s">
        <v>116</v>
      </c>
      <c r="T77">
        <v>1</v>
      </c>
      <c r="U77" t="s">
        <v>117</v>
      </c>
      <c r="V77" s="7">
        <v>0</v>
      </c>
      <c r="W77" s="7">
        <v>0</v>
      </c>
      <c r="X77" s="7">
        <v>6852143.21</v>
      </c>
      <c r="Y77" s="7">
        <v>6852143.21</v>
      </c>
      <c r="Z77" s="7">
        <v>5347977</v>
      </c>
      <c r="AA77" s="7">
        <v>5347977</v>
      </c>
      <c r="AB77" s="7">
        <v>2511127.92</v>
      </c>
      <c r="AC77" s="7">
        <v>-6852143.21</v>
      </c>
      <c r="AD77" s="7">
        <v>0</v>
      </c>
      <c r="AE77" s="7">
        <v>0</v>
      </c>
      <c r="AF77" s="23">
        <v>6852143.21</v>
      </c>
      <c r="AG77" s="7">
        <f t="shared" si="3"/>
        <v>6852143.21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</row>
    <row r="78" spans="1:38" x14ac:dyDescent="0.25">
      <c r="A78" t="str">
        <f t="shared" si="2"/>
        <v>2.5-01-2118_21260038_2161310</v>
      </c>
      <c r="B78" t="s">
        <v>118</v>
      </c>
      <c r="C78" t="s">
        <v>119</v>
      </c>
      <c r="D78" t="s">
        <v>52</v>
      </c>
      <c r="E78" t="s">
        <v>53</v>
      </c>
      <c r="F78" t="s">
        <v>54</v>
      </c>
      <c r="G78" t="s">
        <v>41</v>
      </c>
      <c r="H78" t="s">
        <v>42</v>
      </c>
      <c r="I78">
        <v>2</v>
      </c>
      <c r="J78" t="s">
        <v>55</v>
      </c>
      <c r="K78" t="s">
        <v>56</v>
      </c>
      <c r="L78" t="s">
        <v>57</v>
      </c>
      <c r="M78">
        <v>60</v>
      </c>
      <c r="N78" t="s">
        <v>58</v>
      </c>
      <c r="O78" t="s">
        <v>461</v>
      </c>
      <c r="P78">
        <v>6000</v>
      </c>
      <c r="Q78" t="s">
        <v>59</v>
      </c>
      <c r="R78">
        <v>6131</v>
      </c>
      <c r="S78" t="s">
        <v>116</v>
      </c>
      <c r="T78">
        <v>0</v>
      </c>
      <c r="U78" t="s">
        <v>49</v>
      </c>
      <c r="V78" s="7">
        <v>32507951</v>
      </c>
      <c r="W78" s="7">
        <v>48707951</v>
      </c>
      <c r="X78" s="7">
        <v>18047915.41</v>
      </c>
      <c r="Y78" s="7">
        <v>18047915.41</v>
      </c>
      <c r="Z78" s="7">
        <v>3773641.83</v>
      </c>
      <c r="AA78" s="7">
        <v>3019827.23</v>
      </c>
      <c r="AB78" s="7">
        <v>3019827.23</v>
      </c>
      <c r="AC78" s="7">
        <v>14460035.59</v>
      </c>
      <c r="AD78" s="7">
        <v>0</v>
      </c>
      <c r="AE78" s="7">
        <v>0</v>
      </c>
      <c r="AF78" s="23">
        <v>6749955</v>
      </c>
      <c r="AG78" s="7">
        <f t="shared" si="3"/>
        <v>39257906</v>
      </c>
      <c r="AH78" s="7">
        <v>0</v>
      </c>
      <c r="AI78" s="7">
        <v>0</v>
      </c>
      <c r="AJ78" s="7">
        <v>0</v>
      </c>
      <c r="AK78" s="7">
        <v>16200000</v>
      </c>
      <c r="AL78" s="7">
        <v>-16200000</v>
      </c>
    </row>
    <row r="79" spans="1:38" x14ac:dyDescent="0.25">
      <c r="A79" t="str">
        <f t="shared" si="2"/>
        <v>1.1-01-2018_21260038_2161212</v>
      </c>
      <c r="B79" t="s">
        <v>114</v>
      </c>
      <c r="C79" t="s">
        <v>115</v>
      </c>
      <c r="D79" t="s">
        <v>52</v>
      </c>
      <c r="E79" t="s">
        <v>53</v>
      </c>
      <c r="F79" t="s">
        <v>54</v>
      </c>
      <c r="G79" t="s">
        <v>41</v>
      </c>
      <c r="H79" t="s">
        <v>42</v>
      </c>
      <c r="I79">
        <v>2</v>
      </c>
      <c r="J79" t="s">
        <v>55</v>
      </c>
      <c r="K79" t="s">
        <v>56</v>
      </c>
      <c r="L79" t="s">
        <v>57</v>
      </c>
      <c r="M79">
        <v>60</v>
      </c>
      <c r="N79" t="s">
        <v>58</v>
      </c>
      <c r="O79" t="s">
        <v>461</v>
      </c>
      <c r="P79">
        <v>6000</v>
      </c>
      <c r="Q79" t="s">
        <v>59</v>
      </c>
      <c r="R79">
        <v>6121</v>
      </c>
      <c r="S79" t="s">
        <v>60</v>
      </c>
      <c r="T79">
        <v>2</v>
      </c>
      <c r="U79" t="s">
        <v>136</v>
      </c>
      <c r="V79" s="7">
        <v>0</v>
      </c>
      <c r="W79" s="7">
        <v>0</v>
      </c>
      <c r="X79" s="7">
        <v>5727920.71</v>
      </c>
      <c r="Y79" s="7">
        <v>5727920.71</v>
      </c>
      <c r="Z79" s="7">
        <v>3588610.32</v>
      </c>
      <c r="AA79" s="7">
        <v>3588610.32</v>
      </c>
      <c r="AB79" s="7">
        <v>3588610.32</v>
      </c>
      <c r="AC79" s="7">
        <v>-5727920.71</v>
      </c>
      <c r="AD79" s="7">
        <v>0</v>
      </c>
      <c r="AE79" s="7">
        <v>0</v>
      </c>
      <c r="AF79" s="23">
        <v>5727920.71</v>
      </c>
      <c r="AG79" s="7">
        <f t="shared" si="3"/>
        <v>5727920.71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</row>
    <row r="80" spans="1:38" x14ac:dyDescent="0.25">
      <c r="A80" t="str">
        <f t="shared" si="2"/>
        <v>1.1-00-2118_21559037_2124710</v>
      </c>
      <c r="B80" t="s">
        <v>36</v>
      </c>
      <c r="C80" t="s">
        <v>37</v>
      </c>
      <c r="D80" t="s">
        <v>38</v>
      </c>
      <c r="E80" t="s">
        <v>39</v>
      </c>
      <c r="F80" t="s">
        <v>40</v>
      </c>
      <c r="G80" t="s">
        <v>41</v>
      </c>
      <c r="H80" t="s">
        <v>42</v>
      </c>
      <c r="I80">
        <v>5</v>
      </c>
      <c r="J80" t="s">
        <v>43</v>
      </c>
      <c r="K80" t="s">
        <v>44</v>
      </c>
      <c r="L80" t="s">
        <v>45</v>
      </c>
      <c r="M80">
        <v>59</v>
      </c>
      <c r="N80" t="s">
        <v>46</v>
      </c>
      <c r="O80" t="s">
        <v>460</v>
      </c>
      <c r="P80">
        <v>2000</v>
      </c>
      <c r="Q80" t="s">
        <v>104</v>
      </c>
      <c r="R80">
        <v>2471</v>
      </c>
      <c r="S80" t="s">
        <v>165</v>
      </c>
      <c r="T80">
        <v>0</v>
      </c>
      <c r="U80" t="s">
        <v>49</v>
      </c>
      <c r="V80" s="7">
        <v>650000</v>
      </c>
      <c r="W80" s="7">
        <v>1500000</v>
      </c>
      <c r="X80" s="7">
        <v>1027335.01</v>
      </c>
      <c r="Y80" s="7">
        <v>584481.81000000006</v>
      </c>
      <c r="Z80" s="7">
        <v>485691.57</v>
      </c>
      <c r="AA80" s="7">
        <v>467850.77</v>
      </c>
      <c r="AB80" s="7">
        <v>383732.55</v>
      </c>
      <c r="AC80" s="7">
        <v>-377335.01</v>
      </c>
      <c r="AD80" s="7">
        <v>0</v>
      </c>
      <c r="AE80" s="7">
        <v>0</v>
      </c>
      <c r="AF80" s="23">
        <v>680000</v>
      </c>
      <c r="AG80" s="7">
        <f t="shared" si="3"/>
        <v>1330000</v>
      </c>
      <c r="AH80" s="7">
        <v>0</v>
      </c>
      <c r="AI80" s="7">
        <v>0</v>
      </c>
      <c r="AJ80" s="7">
        <v>0</v>
      </c>
      <c r="AK80" s="7">
        <v>850000</v>
      </c>
      <c r="AL80" s="7">
        <v>-850000</v>
      </c>
    </row>
    <row r="81" spans="1:38" x14ac:dyDescent="0.25">
      <c r="A81" t="str">
        <f t="shared" si="2"/>
        <v>1.1-01-2018_21260038_2161213</v>
      </c>
      <c r="B81" t="s">
        <v>114</v>
      </c>
      <c r="C81" t="s">
        <v>115</v>
      </c>
      <c r="D81" t="s">
        <v>52</v>
      </c>
      <c r="E81" t="s">
        <v>53</v>
      </c>
      <c r="F81" t="s">
        <v>54</v>
      </c>
      <c r="G81" t="s">
        <v>41</v>
      </c>
      <c r="H81" t="s">
        <v>42</v>
      </c>
      <c r="I81">
        <v>2</v>
      </c>
      <c r="J81" t="s">
        <v>55</v>
      </c>
      <c r="K81" t="s">
        <v>56</v>
      </c>
      <c r="L81" t="s">
        <v>57</v>
      </c>
      <c r="M81">
        <v>60</v>
      </c>
      <c r="N81" t="s">
        <v>58</v>
      </c>
      <c r="O81" t="s">
        <v>461</v>
      </c>
      <c r="P81">
        <v>6000</v>
      </c>
      <c r="Q81" t="s">
        <v>59</v>
      </c>
      <c r="R81">
        <v>6121</v>
      </c>
      <c r="S81" t="s">
        <v>60</v>
      </c>
      <c r="T81">
        <v>3</v>
      </c>
      <c r="U81" t="s">
        <v>140</v>
      </c>
      <c r="V81" s="7">
        <v>0</v>
      </c>
      <c r="W81" s="7">
        <v>0</v>
      </c>
      <c r="X81" s="7">
        <v>4992632.3600000003</v>
      </c>
      <c r="Y81" s="7">
        <v>4992632.3600000003</v>
      </c>
      <c r="Z81" s="7">
        <v>1248158.0900000001</v>
      </c>
      <c r="AA81" s="7">
        <v>1248158.0900000001</v>
      </c>
      <c r="AB81" s="7">
        <v>1248158.0900000001</v>
      </c>
      <c r="AC81" s="7">
        <v>-4992632.3600000003</v>
      </c>
      <c r="AD81" s="7">
        <v>0</v>
      </c>
      <c r="AE81" s="7">
        <v>0</v>
      </c>
      <c r="AF81" s="23">
        <v>4992632.3600000003</v>
      </c>
      <c r="AG81" s="7">
        <f t="shared" si="3"/>
        <v>4992632.3600000003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</row>
    <row r="82" spans="1:38" x14ac:dyDescent="0.25">
      <c r="A82" t="str">
        <f t="shared" si="2"/>
        <v>2.6-07-2005_21821012_2126110</v>
      </c>
      <c r="B82" t="s">
        <v>141</v>
      </c>
      <c r="C82" t="s">
        <v>142</v>
      </c>
      <c r="D82" t="s">
        <v>52</v>
      </c>
      <c r="E82" t="s">
        <v>53</v>
      </c>
      <c r="F82" t="s">
        <v>64</v>
      </c>
      <c r="G82" t="s">
        <v>65</v>
      </c>
      <c r="H82" t="s">
        <v>66</v>
      </c>
      <c r="I82">
        <v>8</v>
      </c>
      <c r="J82" t="s">
        <v>67</v>
      </c>
      <c r="K82" t="s">
        <v>68</v>
      </c>
      <c r="L82" t="s">
        <v>69</v>
      </c>
      <c r="M82">
        <v>21</v>
      </c>
      <c r="N82" t="s">
        <v>103</v>
      </c>
      <c r="O82" t="s">
        <v>460</v>
      </c>
      <c r="P82">
        <v>2000</v>
      </c>
      <c r="Q82" t="s">
        <v>104</v>
      </c>
      <c r="R82">
        <v>2611</v>
      </c>
      <c r="S82" t="s">
        <v>105</v>
      </c>
      <c r="T82">
        <v>0</v>
      </c>
      <c r="U82" t="s">
        <v>49</v>
      </c>
      <c r="V82" s="7">
        <v>0</v>
      </c>
      <c r="W82" s="7">
        <v>0</v>
      </c>
      <c r="X82" s="7">
        <v>464360.07</v>
      </c>
      <c r="Y82" s="7">
        <v>464360.07</v>
      </c>
      <c r="Z82" s="7">
        <v>464360.07</v>
      </c>
      <c r="AA82" s="7">
        <v>464360.07</v>
      </c>
      <c r="AB82" s="7">
        <v>0</v>
      </c>
      <c r="AC82" s="7">
        <v>-464360.07</v>
      </c>
      <c r="AD82" s="7">
        <v>0</v>
      </c>
      <c r="AE82" s="7">
        <v>0</v>
      </c>
      <c r="AF82" s="23">
        <v>464360.07</v>
      </c>
      <c r="AG82" s="7">
        <f t="shared" si="3"/>
        <v>464360.07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</row>
    <row r="83" spans="1:38" x14ac:dyDescent="0.25">
      <c r="A83" t="str">
        <f t="shared" si="2"/>
        <v>1.1-00-2118_21260038_2161310</v>
      </c>
      <c r="B83" t="s">
        <v>36</v>
      </c>
      <c r="C83" t="s">
        <v>37</v>
      </c>
      <c r="D83" t="s">
        <v>52</v>
      </c>
      <c r="E83" t="s">
        <v>53</v>
      </c>
      <c r="F83" t="s">
        <v>54</v>
      </c>
      <c r="G83" t="s">
        <v>41</v>
      </c>
      <c r="H83" t="s">
        <v>42</v>
      </c>
      <c r="I83">
        <v>2</v>
      </c>
      <c r="J83" t="s">
        <v>55</v>
      </c>
      <c r="K83" t="s">
        <v>56</v>
      </c>
      <c r="L83" t="s">
        <v>57</v>
      </c>
      <c r="M83">
        <v>60</v>
      </c>
      <c r="N83" t="s">
        <v>58</v>
      </c>
      <c r="O83" t="s">
        <v>461</v>
      </c>
      <c r="P83">
        <v>6000</v>
      </c>
      <c r="Q83" t="s">
        <v>59</v>
      </c>
      <c r="R83">
        <v>6131</v>
      </c>
      <c r="S83" t="s">
        <v>116</v>
      </c>
      <c r="T83">
        <v>0</v>
      </c>
      <c r="U83" t="s">
        <v>49</v>
      </c>
      <c r="V83" s="7">
        <v>1354548.68</v>
      </c>
      <c r="W83" s="7">
        <v>0</v>
      </c>
      <c r="X83" s="7">
        <v>4987891.25</v>
      </c>
      <c r="Y83" s="7">
        <v>4987891.25</v>
      </c>
      <c r="Z83" s="7">
        <v>3513482.07</v>
      </c>
      <c r="AA83" s="7">
        <v>3513482.07</v>
      </c>
      <c r="AB83" s="7">
        <v>3513482.07</v>
      </c>
      <c r="AC83" s="7">
        <v>-3633342.5700000003</v>
      </c>
      <c r="AD83" s="7">
        <v>0</v>
      </c>
      <c r="AE83" s="7">
        <v>0</v>
      </c>
      <c r="AF83" s="23">
        <v>3633342.5700000003</v>
      </c>
      <c r="AG83" s="7">
        <f t="shared" si="3"/>
        <v>4987891.25</v>
      </c>
      <c r="AH83" s="7">
        <v>0</v>
      </c>
      <c r="AI83" s="7">
        <v>1354548.68</v>
      </c>
      <c r="AJ83" s="7">
        <v>0</v>
      </c>
      <c r="AK83" s="7">
        <v>0</v>
      </c>
      <c r="AL83" s="7">
        <v>1354548.68</v>
      </c>
    </row>
    <row r="84" spans="1:38" x14ac:dyDescent="0.25">
      <c r="A84" t="str">
        <f t="shared" si="2"/>
        <v>1.1-01-2018_21260038_2161511</v>
      </c>
      <c r="B84" t="s">
        <v>114</v>
      </c>
      <c r="C84" t="s">
        <v>115</v>
      </c>
      <c r="D84" t="s">
        <v>52</v>
      </c>
      <c r="E84" t="s">
        <v>53</v>
      </c>
      <c r="F84" t="s">
        <v>54</v>
      </c>
      <c r="G84" t="s">
        <v>41</v>
      </c>
      <c r="H84" t="s">
        <v>42</v>
      </c>
      <c r="I84">
        <v>2</v>
      </c>
      <c r="J84" t="s">
        <v>55</v>
      </c>
      <c r="K84" t="s">
        <v>56</v>
      </c>
      <c r="L84" t="s">
        <v>57</v>
      </c>
      <c r="M84">
        <v>60</v>
      </c>
      <c r="N84" t="s">
        <v>58</v>
      </c>
      <c r="O84" t="s">
        <v>461</v>
      </c>
      <c r="P84">
        <v>6000</v>
      </c>
      <c r="Q84" t="s">
        <v>59</v>
      </c>
      <c r="R84">
        <v>6151</v>
      </c>
      <c r="S84" t="s">
        <v>125</v>
      </c>
      <c r="T84">
        <v>1</v>
      </c>
      <c r="U84" t="s">
        <v>117</v>
      </c>
      <c r="V84" s="7">
        <v>0</v>
      </c>
      <c r="W84" s="7">
        <v>0</v>
      </c>
      <c r="X84" s="7">
        <v>2202369.98</v>
      </c>
      <c r="Y84" s="7">
        <v>2202369.98</v>
      </c>
      <c r="Z84" s="7">
        <v>610966.68000000005</v>
      </c>
      <c r="AA84" s="7">
        <v>610966.68000000005</v>
      </c>
      <c r="AB84" s="7">
        <v>610966.68000000005</v>
      </c>
      <c r="AC84" s="7">
        <v>-2202369.98</v>
      </c>
      <c r="AD84" s="7">
        <v>0</v>
      </c>
      <c r="AE84" s="7">
        <v>0</v>
      </c>
      <c r="AF84" s="23">
        <v>2202369.98</v>
      </c>
      <c r="AG84" s="7">
        <f t="shared" si="3"/>
        <v>2202369.98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</row>
    <row r="85" spans="1:38" x14ac:dyDescent="0.25">
      <c r="A85" s="8" t="str">
        <f t="shared" si="2"/>
        <v>2.6-02-2118_21260038_2124110</v>
      </c>
      <c r="B85" s="8" t="s">
        <v>154</v>
      </c>
      <c r="C85" s="8" t="s">
        <v>155</v>
      </c>
      <c r="D85" s="8" t="s">
        <v>52</v>
      </c>
      <c r="E85" s="8" t="s">
        <v>53</v>
      </c>
      <c r="F85" s="8" t="s">
        <v>54</v>
      </c>
      <c r="G85" s="8" t="s">
        <v>41</v>
      </c>
      <c r="H85" s="8" t="s">
        <v>42</v>
      </c>
      <c r="I85" s="8">
        <v>2</v>
      </c>
      <c r="J85" s="8" t="s">
        <v>55</v>
      </c>
      <c r="K85" s="8" t="s">
        <v>56</v>
      </c>
      <c r="L85" s="8" t="s">
        <v>57</v>
      </c>
      <c r="M85" s="8">
        <v>60</v>
      </c>
      <c r="N85" s="8" t="s">
        <v>58</v>
      </c>
      <c r="O85" t="s">
        <v>460</v>
      </c>
      <c r="P85" s="8">
        <v>2000</v>
      </c>
      <c r="Q85" s="8" t="s">
        <v>104</v>
      </c>
      <c r="R85" s="8">
        <v>2411</v>
      </c>
      <c r="S85" s="8" t="s">
        <v>139</v>
      </c>
      <c r="T85" s="8">
        <v>0</v>
      </c>
      <c r="U85" s="8" t="s">
        <v>49</v>
      </c>
      <c r="V85" s="9">
        <v>0</v>
      </c>
      <c r="W85" s="9">
        <v>0</v>
      </c>
      <c r="X85" s="9">
        <v>1648171.5</v>
      </c>
      <c r="Y85" s="9">
        <v>1648171.5</v>
      </c>
      <c r="Z85" s="9">
        <v>1647097.27</v>
      </c>
      <c r="AA85" s="9">
        <v>1647097.27</v>
      </c>
      <c r="AB85" s="9">
        <v>1647097.27</v>
      </c>
      <c r="AC85" s="9">
        <v>-1648171.5</v>
      </c>
      <c r="AD85" s="9">
        <v>0</v>
      </c>
      <c r="AE85" s="9">
        <v>0</v>
      </c>
      <c r="AF85" s="23">
        <v>0</v>
      </c>
      <c r="AG85" s="7">
        <f t="shared" si="3"/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</row>
    <row r="86" spans="1:38" x14ac:dyDescent="0.25">
      <c r="A86" t="str">
        <f t="shared" si="2"/>
        <v>1.1-00-2107_21633018_2129110</v>
      </c>
      <c r="B86" t="s">
        <v>36</v>
      </c>
      <c r="C86" t="s">
        <v>37</v>
      </c>
      <c r="D86" t="s">
        <v>52</v>
      </c>
      <c r="E86" t="s">
        <v>53</v>
      </c>
      <c r="F86" t="s">
        <v>75</v>
      </c>
      <c r="G86" t="s">
        <v>194</v>
      </c>
      <c r="H86" t="s">
        <v>195</v>
      </c>
      <c r="I86">
        <v>6</v>
      </c>
      <c r="J86" t="s">
        <v>78</v>
      </c>
      <c r="K86" t="s">
        <v>196</v>
      </c>
      <c r="L86" t="s">
        <v>197</v>
      </c>
      <c r="M86">
        <v>33</v>
      </c>
      <c r="N86" t="s">
        <v>198</v>
      </c>
      <c r="O86" t="s">
        <v>460</v>
      </c>
      <c r="P86">
        <v>2000</v>
      </c>
      <c r="Q86" t="s">
        <v>104</v>
      </c>
      <c r="R86">
        <v>2911</v>
      </c>
      <c r="S86" t="s">
        <v>199</v>
      </c>
      <c r="T86">
        <v>0</v>
      </c>
      <c r="U86" t="s">
        <v>49</v>
      </c>
      <c r="V86" s="7">
        <v>661701.34</v>
      </c>
      <c r="W86" s="7">
        <v>300000</v>
      </c>
      <c r="X86" s="7">
        <v>942064.23</v>
      </c>
      <c r="Y86" s="7">
        <v>942064.23</v>
      </c>
      <c r="Z86" s="7">
        <v>503480.35</v>
      </c>
      <c r="AA86" s="7">
        <v>430231.11</v>
      </c>
      <c r="AB86" s="7">
        <v>0</v>
      </c>
      <c r="AC86" s="7">
        <v>-280362.89</v>
      </c>
      <c r="AD86" s="7">
        <v>0</v>
      </c>
      <c r="AE86" s="7">
        <v>0</v>
      </c>
      <c r="AF86" s="23">
        <v>280362.89</v>
      </c>
      <c r="AG86" s="7">
        <f t="shared" si="3"/>
        <v>942064.23</v>
      </c>
      <c r="AH86" s="7">
        <v>0</v>
      </c>
      <c r="AI86" s="7">
        <v>361701.34</v>
      </c>
      <c r="AJ86" s="7">
        <v>0</v>
      </c>
      <c r="AK86" s="7">
        <v>0</v>
      </c>
      <c r="AL86" s="7">
        <v>361701.34</v>
      </c>
    </row>
    <row r="87" spans="1:38" x14ac:dyDescent="0.25">
      <c r="A87" s="8" t="str">
        <f t="shared" si="2"/>
        <v>2.6-02-2118_21260038_2124210</v>
      </c>
      <c r="B87" s="8" t="s">
        <v>154</v>
      </c>
      <c r="C87" s="8" t="s">
        <v>155</v>
      </c>
      <c r="D87" s="8" t="s">
        <v>52</v>
      </c>
      <c r="E87" s="8" t="s">
        <v>53</v>
      </c>
      <c r="F87" s="8" t="s">
        <v>54</v>
      </c>
      <c r="G87" s="8" t="s">
        <v>41</v>
      </c>
      <c r="H87" s="8" t="s">
        <v>42</v>
      </c>
      <c r="I87" s="8">
        <v>2</v>
      </c>
      <c r="J87" s="8" t="s">
        <v>55</v>
      </c>
      <c r="K87" s="8" t="s">
        <v>56</v>
      </c>
      <c r="L87" s="8" t="s">
        <v>57</v>
      </c>
      <c r="M87" s="8">
        <v>60</v>
      </c>
      <c r="N87" s="8" t="s">
        <v>58</v>
      </c>
      <c r="O87" t="s">
        <v>460</v>
      </c>
      <c r="P87" s="8">
        <v>2000</v>
      </c>
      <c r="Q87" s="8" t="s">
        <v>104</v>
      </c>
      <c r="R87" s="8">
        <v>2421</v>
      </c>
      <c r="S87" s="8" t="s">
        <v>143</v>
      </c>
      <c r="T87" s="8">
        <v>0</v>
      </c>
      <c r="U87" s="8" t="s">
        <v>49</v>
      </c>
      <c r="V87" s="9">
        <v>0</v>
      </c>
      <c r="W87" s="9">
        <v>0</v>
      </c>
      <c r="X87" s="9">
        <v>1275100.08</v>
      </c>
      <c r="Y87" s="9">
        <v>1275100.08</v>
      </c>
      <c r="Z87" s="9">
        <v>1242053.6399999999</v>
      </c>
      <c r="AA87" s="9">
        <v>1242053.6399999999</v>
      </c>
      <c r="AB87" s="9">
        <v>1242053.6399999999</v>
      </c>
      <c r="AC87" s="9">
        <v>-1275100.08</v>
      </c>
      <c r="AD87" s="9">
        <v>0</v>
      </c>
      <c r="AE87" s="9">
        <v>0</v>
      </c>
      <c r="AF87" s="23">
        <v>0</v>
      </c>
      <c r="AG87" s="7">
        <f t="shared" si="3"/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</row>
    <row r="88" spans="1:38" x14ac:dyDescent="0.25">
      <c r="A88" t="str">
        <f t="shared" si="2"/>
        <v>1.1-00-2118_21559037_2125110</v>
      </c>
      <c r="B88" t="s">
        <v>36</v>
      </c>
      <c r="C88" t="s">
        <v>37</v>
      </c>
      <c r="D88" t="s">
        <v>38</v>
      </c>
      <c r="E88" t="s">
        <v>39</v>
      </c>
      <c r="F88" t="s">
        <v>40</v>
      </c>
      <c r="G88" t="s">
        <v>41</v>
      </c>
      <c r="H88" t="s">
        <v>42</v>
      </c>
      <c r="I88">
        <v>5</v>
      </c>
      <c r="J88" t="s">
        <v>43</v>
      </c>
      <c r="K88" t="s">
        <v>44</v>
      </c>
      <c r="L88" t="s">
        <v>45</v>
      </c>
      <c r="M88">
        <v>59</v>
      </c>
      <c r="N88" t="s">
        <v>46</v>
      </c>
      <c r="O88" t="s">
        <v>460</v>
      </c>
      <c r="P88">
        <v>2000</v>
      </c>
      <c r="Q88" t="s">
        <v>104</v>
      </c>
      <c r="R88">
        <v>2511</v>
      </c>
      <c r="S88" t="s">
        <v>204</v>
      </c>
      <c r="T88">
        <v>0</v>
      </c>
      <c r="U88" t="s">
        <v>49</v>
      </c>
      <c r="V88" s="7">
        <v>70000</v>
      </c>
      <c r="W88" s="7">
        <v>1600000</v>
      </c>
      <c r="X88" s="7">
        <v>309024</v>
      </c>
      <c r="Y88" s="7">
        <v>309024</v>
      </c>
      <c r="Z88" s="7">
        <v>0</v>
      </c>
      <c r="AA88" s="7">
        <v>0</v>
      </c>
      <c r="AB88" s="7">
        <v>0</v>
      </c>
      <c r="AC88" s="7">
        <v>-239024</v>
      </c>
      <c r="AD88" s="7">
        <v>0</v>
      </c>
      <c r="AE88" s="7">
        <v>0</v>
      </c>
      <c r="AF88" s="23">
        <v>240000</v>
      </c>
      <c r="AG88" s="7">
        <f t="shared" si="3"/>
        <v>310000</v>
      </c>
      <c r="AH88" s="7">
        <v>0</v>
      </c>
      <c r="AI88" s="7">
        <v>0</v>
      </c>
      <c r="AJ88" s="7">
        <v>0</v>
      </c>
      <c r="AK88" s="7">
        <v>1530000</v>
      </c>
      <c r="AL88" s="7">
        <v>-1530000</v>
      </c>
    </row>
    <row r="89" spans="1:38" x14ac:dyDescent="0.25">
      <c r="A89" t="str">
        <f t="shared" si="2"/>
        <v>1.1-00-2105_21821012_2127110</v>
      </c>
      <c r="B89" t="s">
        <v>36</v>
      </c>
      <c r="C89" t="s">
        <v>37</v>
      </c>
      <c r="D89" t="s">
        <v>52</v>
      </c>
      <c r="E89" t="s">
        <v>53</v>
      </c>
      <c r="F89" t="s">
        <v>64</v>
      </c>
      <c r="G89" t="s">
        <v>65</v>
      </c>
      <c r="H89" t="s">
        <v>66</v>
      </c>
      <c r="I89">
        <v>8</v>
      </c>
      <c r="J89" t="s">
        <v>67</v>
      </c>
      <c r="K89" t="s">
        <v>68</v>
      </c>
      <c r="L89" t="s">
        <v>69</v>
      </c>
      <c r="M89">
        <v>21</v>
      </c>
      <c r="N89" t="s">
        <v>103</v>
      </c>
      <c r="O89" t="s">
        <v>460</v>
      </c>
      <c r="P89">
        <v>2000</v>
      </c>
      <c r="Q89" t="s">
        <v>104</v>
      </c>
      <c r="R89">
        <v>2711</v>
      </c>
      <c r="S89" t="s">
        <v>206</v>
      </c>
      <c r="T89">
        <v>0</v>
      </c>
      <c r="U89" t="s">
        <v>49</v>
      </c>
      <c r="V89" s="7">
        <v>650019.46</v>
      </c>
      <c r="W89" s="7">
        <v>0</v>
      </c>
      <c r="X89" s="7">
        <v>858168</v>
      </c>
      <c r="Y89" s="7">
        <v>858168</v>
      </c>
      <c r="Z89" s="7">
        <v>0</v>
      </c>
      <c r="AA89" s="7">
        <v>0</v>
      </c>
      <c r="AB89" s="7">
        <v>0</v>
      </c>
      <c r="AC89" s="7">
        <v>-208148.54000000004</v>
      </c>
      <c r="AD89" s="7">
        <v>0</v>
      </c>
      <c r="AE89" s="7">
        <v>0</v>
      </c>
      <c r="AF89" s="23">
        <v>208148.54000000004</v>
      </c>
      <c r="AG89" s="7">
        <f t="shared" si="3"/>
        <v>858168</v>
      </c>
      <c r="AH89" s="7">
        <v>0</v>
      </c>
      <c r="AI89" s="7">
        <v>650019.46</v>
      </c>
      <c r="AJ89" s="7">
        <v>0</v>
      </c>
      <c r="AK89" s="7">
        <v>0</v>
      </c>
      <c r="AL89" s="7">
        <v>650019.46</v>
      </c>
    </row>
    <row r="90" spans="1:38" x14ac:dyDescent="0.25">
      <c r="A90" t="str">
        <f t="shared" si="2"/>
        <v>2.6-07-2018_21260038_2144110</v>
      </c>
      <c r="B90" t="s">
        <v>141</v>
      </c>
      <c r="C90" t="s">
        <v>142</v>
      </c>
      <c r="D90" t="s">
        <v>52</v>
      </c>
      <c r="E90" t="s">
        <v>53</v>
      </c>
      <c r="F90" t="s">
        <v>54</v>
      </c>
      <c r="G90" t="s">
        <v>41</v>
      </c>
      <c r="H90" t="s">
        <v>42</v>
      </c>
      <c r="I90">
        <v>2</v>
      </c>
      <c r="J90" t="s">
        <v>55</v>
      </c>
      <c r="K90" t="s">
        <v>56</v>
      </c>
      <c r="L90" t="s">
        <v>57</v>
      </c>
      <c r="M90">
        <v>60</v>
      </c>
      <c r="N90" t="s">
        <v>58</v>
      </c>
      <c r="O90" t="s">
        <v>460</v>
      </c>
      <c r="P90">
        <v>4000</v>
      </c>
      <c r="Q90" t="s">
        <v>101</v>
      </c>
      <c r="R90">
        <v>4411</v>
      </c>
      <c r="S90" t="s">
        <v>102</v>
      </c>
      <c r="T90">
        <v>0</v>
      </c>
      <c r="U90" t="s">
        <v>49</v>
      </c>
      <c r="V90" s="7">
        <v>4310984.3499999996</v>
      </c>
      <c r="W90" s="7">
        <v>0</v>
      </c>
      <c r="X90" s="7">
        <v>4057372.1</v>
      </c>
      <c r="Y90" s="7">
        <v>4057372.1</v>
      </c>
      <c r="Z90" s="7">
        <v>4057372.1</v>
      </c>
      <c r="AA90" s="7">
        <v>4057372.1</v>
      </c>
      <c r="AB90" s="7">
        <v>4057372.1</v>
      </c>
      <c r="AC90" s="7">
        <v>253612.24999999953</v>
      </c>
      <c r="AD90" s="7">
        <v>0</v>
      </c>
      <c r="AE90" s="7">
        <v>0</v>
      </c>
      <c r="AF90" s="23">
        <v>0</v>
      </c>
      <c r="AG90" s="7">
        <f t="shared" si="3"/>
        <v>4310984.3499999996</v>
      </c>
      <c r="AH90" s="7">
        <v>4310984.3499999996</v>
      </c>
      <c r="AI90" s="7">
        <v>0</v>
      </c>
      <c r="AJ90" s="7">
        <v>0</v>
      </c>
      <c r="AK90" s="7">
        <v>0</v>
      </c>
      <c r="AL90" s="7">
        <v>4310984.3499999996</v>
      </c>
    </row>
    <row r="91" spans="1:38" x14ac:dyDescent="0.25">
      <c r="A91" t="str">
        <f t="shared" si="2"/>
        <v>2.5-02-2118_21260038_2161310</v>
      </c>
      <c r="B91" t="s">
        <v>50</v>
      </c>
      <c r="C91" t="s">
        <v>51</v>
      </c>
      <c r="D91" t="s">
        <v>52</v>
      </c>
      <c r="E91" t="s">
        <v>53</v>
      </c>
      <c r="F91" t="s">
        <v>54</v>
      </c>
      <c r="G91" t="s">
        <v>41</v>
      </c>
      <c r="H91" t="s">
        <v>42</v>
      </c>
      <c r="I91">
        <v>2</v>
      </c>
      <c r="J91" t="s">
        <v>55</v>
      </c>
      <c r="K91" t="s">
        <v>56</v>
      </c>
      <c r="L91" t="s">
        <v>57</v>
      </c>
      <c r="M91">
        <v>60</v>
      </c>
      <c r="N91" t="s">
        <v>58</v>
      </c>
      <c r="O91" t="s">
        <v>461</v>
      </c>
      <c r="P91">
        <v>6000</v>
      </c>
      <c r="Q91" t="s">
        <v>59</v>
      </c>
      <c r="R91">
        <v>6131</v>
      </c>
      <c r="S91" t="s">
        <v>116</v>
      </c>
      <c r="T91">
        <v>0</v>
      </c>
      <c r="U91" t="s">
        <v>49</v>
      </c>
      <c r="V91" s="7">
        <v>45300000</v>
      </c>
      <c r="W91" s="7">
        <v>0</v>
      </c>
      <c r="X91" s="7">
        <v>37282118.219999999</v>
      </c>
      <c r="Y91" s="7">
        <v>37282118.219999999</v>
      </c>
      <c r="Z91" s="7">
        <v>22353095.5</v>
      </c>
      <c r="AA91" s="7">
        <v>22318452.649999999</v>
      </c>
      <c r="AB91" s="7">
        <v>22318452.649999999</v>
      </c>
      <c r="AC91" s="7">
        <v>8017881.7800000012</v>
      </c>
      <c r="AD91" s="7">
        <v>0</v>
      </c>
      <c r="AE91" s="7">
        <v>0</v>
      </c>
      <c r="AF91" s="23">
        <v>0</v>
      </c>
      <c r="AG91" s="7">
        <f t="shared" si="3"/>
        <v>45300000</v>
      </c>
      <c r="AH91" s="7">
        <v>0</v>
      </c>
      <c r="AI91" s="7">
        <v>48000000</v>
      </c>
      <c r="AJ91" s="7">
        <v>0</v>
      </c>
      <c r="AK91" s="7">
        <v>2700000</v>
      </c>
      <c r="AL91" s="7">
        <v>45300000</v>
      </c>
    </row>
    <row r="92" spans="1:38" x14ac:dyDescent="0.25">
      <c r="A92" t="str">
        <f t="shared" si="2"/>
        <v>2.5-02-2118_21260038_2161510</v>
      </c>
      <c r="B92" t="s">
        <v>50</v>
      </c>
      <c r="C92" t="s">
        <v>51</v>
      </c>
      <c r="D92" t="s">
        <v>52</v>
      </c>
      <c r="E92" t="s">
        <v>53</v>
      </c>
      <c r="F92" t="s">
        <v>54</v>
      </c>
      <c r="G92" t="s">
        <v>41</v>
      </c>
      <c r="H92" t="s">
        <v>42</v>
      </c>
      <c r="I92">
        <v>2</v>
      </c>
      <c r="J92" t="s">
        <v>55</v>
      </c>
      <c r="K92" t="s">
        <v>56</v>
      </c>
      <c r="L92" t="s">
        <v>57</v>
      </c>
      <c r="M92">
        <v>60</v>
      </c>
      <c r="N92" t="s">
        <v>58</v>
      </c>
      <c r="O92" t="s">
        <v>461</v>
      </c>
      <c r="P92">
        <v>6000</v>
      </c>
      <c r="Q92" t="s">
        <v>59</v>
      </c>
      <c r="R92">
        <v>6151</v>
      </c>
      <c r="S92" t="s">
        <v>125</v>
      </c>
      <c r="T92">
        <v>0</v>
      </c>
      <c r="U92" t="s">
        <v>49</v>
      </c>
      <c r="V92" s="7">
        <v>10262049</v>
      </c>
      <c r="W92" s="7">
        <v>1292049</v>
      </c>
      <c r="X92" s="7">
        <v>11754336.43</v>
      </c>
      <c r="Y92" s="7">
        <v>11754336.43</v>
      </c>
      <c r="Z92" s="7">
        <v>7489307.4800000004</v>
      </c>
      <c r="AA92" s="7">
        <v>7489307.4800000004</v>
      </c>
      <c r="AB92" s="7">
        <v>7489307.4800000004</v>
      </c>
      <c r="AC92" s="7">
        <v>-1492287.4299999997</v>
      </c>
      <c r="AD92" s="7">
        <v>0</v>
      </c>
      <c r="AE92" s="7">
        <v>0</v>
      </c>
      <c r="AF92" s="23">
        <v>0</v>
      </c>
      <c r="AG92" s="7">
        <f t="shared" si="3"/>
        <v>10262049</v>
      </c>
      <c r="AH92" s="7">
        <v>0</v>
      </c>
      <c r="AI92" s="7">
        <v>8970000</v>
      </c>
      <c r="AJ92" s="7">
        <v>0</v>
      </c>
      <c r="AK92" s="7">
        <v>0</v>
      </c>
      <c r="AL92" s="7">
        <v>8970000</v>
      </c>
    </row>
    <row r="93" spans="1:38" x14ac:dyDescent="0.25">
      <c r="A93" t="str">
        <f t="shared" si="2"/>
        <v>1.1-00-2118_21260038_2137110</v>
      </c>
      <c r="B93" t="s">
        <v>36</v>
      </c>
      <c r="C93" t="s">
        <v>37</v>
      </c>
      <c r="D93" t="s">
        <v>52</v>
      </c>
      <c r="E93" t="s">
        <v>53</v>
      </c>
      <c r="F93" t="s">
        <v>54</v>
      </c>
      <c r="G93" t="s">
        <v>41</v>
      </c>
      <c r="H93" t="s">
        <v>42</v>
      </c>
      <c r="I93">
        <v>2</v>
      </c>
      <c r="J93" t="s">
        <v>55</v>
      </c>
      <c r="K93" t="s">
        <v>56</v>
      </c>
      <c r="L93" t="s">
        <v>57</v>
      </c>
      <c r="M93">
        <v>60</v>
      </c>
      <c r="N93" t="s">
        <v>58</v>
      </c>
      <c r="O93" t="s">
        <v>460</v>
      </c>
      <c r="P93">
        <v>3000</v>
      </c>
      <c r="Q93" t="s">
        <v>47</v>
      </c>
      <c r="R93">
        <v>3711</v>
      </c>
      <c r="S93" t="s">
        <v>320</v>
      </c>
      <c r="T93">
        <v>0</v>
      </c>
      <c r="U93" t="s">
        <v>49</v>
      </c>
      <c r="V93" s="7">
        <v>5000</v>
      </c>
      <c r="W93" s="7">
        <v>5000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5000</v>
      </c>
      <c r="AD93" s="7">
        <v>0</v>
      </c>
      <c r="AE93" s="7">
        <v>0</v>
      </c>
      <c r="AF93" s="23">
        <v>0</v>
      </c>
      <c r="AG93" s="7">
        <f t="shared" si="3"/>
        <v>5000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</row>
    <row r="94" spans="1:38" x14ac:dyDescent="0.25">
      <c r="A94" t="str">
        <f t="shared" si="2"/>
        <v>1.1-00-2118_21260038_2137510</v>
      </c>
      <c r="B94" t="s">
        <v>36</v>
      </c>
      <c r="C94" t="s">
        <v>37</v>
      </c>
      <c r="D94" t="s">
        <v>52</v>
      </c>
      <c r="E94" t="s">
        <v>53</v>
      </c>
      <c r="F94" t="s">
        <v>54</v>
      </c>
      <c r="G94" t="s">
        <v>41</v>
      </c>
      <c r="H94" t="s">
        <v>42</v>
      </c>
      <c r="I94">
        <v>2</v>
      </c>
      <c r="J94" t="s">
        <v>55</v>
      </c>
      <c r="K94" t="s">
        <v>56</v>
      </c>
      <c r="L94" t="s">
        <v>57</v>
      </c>
      <c r="M94">
        <v>60</v>
      </c>
      <c r="N94" t="s">
        <v>58</v>
      </c>
      <c r="O94" t="s">
        <v>460</v>
      </c>
      <c r="P94">
        <v>3000</v>
      </c>
      <c r="Q94" t="s">
        <v>47</v>
      </c>
      <c r="R94">
        <v>3751</v>
      </c>
      <c r="S94" t="s">
        <v>321</v>
      </c>
      <c r="T94">
        <v>0</v>
      </c>
      <c r="U94" t="s">
        <v>49</v>
      </c>
      <c r="V94" s="7">
        <v>8000</v>
      </c>
      <c r="W94" s="7">
        <v>8000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8000</v>
      </c>
      <c r="AD94" s="7">
        <v>0</v>
      </c>
      <c r="AE94" s="7">
        <v>0</v>
      </c>
      <c r="AF94" s="23">
        <v>0</v>
      </c>
      <c r="AG94" s="7">
        <f t="shared" si="3"/>
        <v>8000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</row>
    <row r="95" spans="1:38" x14ac:dyDescent="0.25">
      <c r="A95" t="str">
        <f t="shared" si="2"/>
        <v>1.1-00-2118_21260038_2161210</v>
      </c>
      <c r="B95" t="s">
        <v>36</v>
      </c>
      <c r="C95" t="s">
        <v>37</v>
      </c>
      <c r="D95" t="s">
        <v>52</v>
      </c>
      <c r="E95" t="s">
        <v>53</v>
      </c>
      <c r="F95" t="s">
        <v>54</v>
      </c>
      <c r="G95" t="s">
        <v>41</v>
      </c>
      <c r="H95" t="s">
        <v>42</v>
      </c>
      <c r="I95">
        <v>2</v>
      </c>
      <c r="J95" t="s">
        <v>55</v>
      </c>
      <c r="K95" t="s">
        <v>56</v>
      </c>
      <c r="L95" t="s">
        <v>57</v>
      </c>
      <c r="M95">
        <v>60</v>
      </c>
      <c r="N95" t="s">
        <v>58</v>
      </c>
      <c r="O95" t="s">
        <v>461</v>
      </c>
      <c r="P95">
        <v>6000</v>
      </c>
      <c r="Q95" t="s">
        <v>59</v>
      </c>
      <c r="R95">
        <v>6121</v>
      </c>
      <c r="S95" t="s">
        <v>60</v>
      </c>
      <c r="T95">
        <v>0</v>
      </c>
      <c r="U95" t="s">
        <v>49</v>
      </c>
      <c r="V95" s="7">
        <v>113919.08</v>
      </c>
      <c r="W95" s="7">
        <v>0</v>
      </c>
      <c r="X95" s="7">
        <v>113919.08</v>
      </c>
      <c r="Y95" s="7">
        <v>113919.08</v>
      </c>
      <c r="Z95" s="7">
        <v>113919.08</v>
      </c>
      <c r="AA95" s="7">
        <v>113919.08</v>
      </c>
      <c r="AB95" s="7">
        <v>113919.08</v>
      </c>
      <c r="AC95" s="7">
        <v>0</v>
      </c>
      <c r="AD95" s="7">
        <v>0</v>
      </c>
      <c r="AE95" s="7">
        <v>0</v>
      </c>
      <c r="AF95" s="23">
        <v>0</v>
      </c>
      <c r="AG95" s="7">
        <f t="shared" si="3"/>
        <v>113919.08</v>
      </c>
      <c r="AH95" s="7">
        <v>0</v>
      </c>
      <c r="AI95" s="7">
        <v>113919.08</v>
      </c>
      <c r="AJ95" s="7">
        <v>0</v>
      </c>
      <c r="AK95" s="7">
        <v>0</v>
      </c>
      <c r="AL95" s="7">
        <v>113919.08</v>
      </c>
    </row>
    <row r="96" spans="1:38" x14ac:dyDescent="0.25">
      <c r="A96" t="str">
        <f t="shared" si="2"/>
        <v>1.1-00-2118_21260038_2161510</v>
      </c>
      <c r="B96" t="s">
        <v>36</v>
      </c>
      <c r="C96" t="s">
        <v>37</v>
      </c>
      <c r="D96" t="s">
        <v>52</v>
      </c>
      <c r="E96" t="s">
        <v>53</v>
      </c>
      <c r="F96" t="s">
        <v>54</v>
      </c>
      <c r="G96" t="s">
        <v>41</v>
      </c>
      <c r="H96" t="s">
        <v>42</v>
      </c>
      <c r="I96">
        <v>2</v>
      </c>
      <c r="J96" t="s">
        <v>55</v>
      </c>
      <c r="K96" t="s">
        <v>56</v>
      </c>
      <c r="L96" t="s">
        <v>57</v>
      </c>
      <c r="M96">
        <v>60</v>
      </c>
      <c r="N96" t="s">
        <v>58</v>
      </c>
      <c r="O96" t="s">
        <v>461</v>
      </c>
      <c r="P96">
        <v>6000</v>
      </c>
      <c r="Q96" t="s">
        <v>59</v>
      </c>
      <c r="R96">
        <v>6151</v>
      </c>
      <c r="S96" t="s">
        <v>125</v>
      </c>
      <c r="T96">
        <v>0</v>
      </c>
      <c r="U96" t="s">
        <v>49</v>
      </c>
      <c r="V96" s="7">
        <v>31532.240000000002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31532.240000000002</v>
      </c>
      <c r="AD96" s="7">
        <v>0</v>
      </c>
      <c r="AE96" s="7">
        <v>0</v>
      </c>
      <c r="AF96" s="23">
        <v>0</v>
      </c>
      <c r="AG96" s="7">
        <f t="shared" si="3"/>
        <v>31532.240000000002</v>
      </c>
      <c r="AH96" s="7">
        <v>0</v>
      </c>
      <c r="AI96" s="7">
        <v>1500000</v>
      </c>
      <c r="AJ96" s="7">
        <v>0</v>
      </c>
      <c r="AK96" s="7">
        <v>1468467.76</v>
      </c>
      <c r="AL96" s="7">
        <v>31532.240000000002</v>
      </c>
    </row>
    <row r="97" spans="1:38" x14ac:dyDescent="0.25">
      <c r="A97" t="str">
        <f t="shared" si="2"/>
        <v>2.5-01-2118_21260038_2151510</v>
      </c>
      <c r="B97" t="s">
        <v>118</v>
      </c>
      <c r="C97" t="s">
        <v>119</v>
      </c>
      <c r="D97" t="s">
        <v>52</v>
      </c>
      <c r="E97" t="s">
        <v>53</v>
      </c>
      <c r="F97" t="s">
        <v>54</v>
      </c>
      <c r="G97" t="s">
        <v>41</v>
      </c>
      <c r="H97" t="s">
        <v>42</v>
      </c>
      <c r="I97">
        <v>2</v>
      </c>
      <c r="J97" t="s">
        <v>55</v>
      </c>
      <c r="K97" t="s">
        <v>56</v>
      </c>
      <c r="L97" t="s">
        <v>57</v>
      </c>
      <c r="M97">
        <v>60</v>
      </c>
      <c r="N97" t="s">
        <v>58</v>
      </c>
      <c r="O97" t="s">
        <v>461</v>
      </c>
      <c r="P97">
        <v>5000</v>
      </c>
      <c r="Q97" t="s">
        <v>90</v>
      </c>
      <c r="R97">
        <v>5151</v>
      </c>
      <c r="S97" t="s">
        <v>187</v>
      </c>
      <c r="T97">
        <v>0</v>
      </c>
      <c r="U97" t="s">
        <v>49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23">
        <v>0</v>
      </c>
      <c r="AG97" s="7">
        <f t="shared" si="3"/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</row>
    <row r="98" spans="1:38" x14ac:dyDescent="0.25">
      <c r="A98" t="str">
        <f t="shared" si="2"/>
        <v>2.5-01-2118_21260038_2156910</v>
      </c>
      <c r="B98" t="s">
        <v>118</v>
      </c>
      <c r="C98" t="s">
        <v>119</v>
      </c>
      <c r="D98" t="s">
        <v>52</v>
      </c>
      <c r="E98" t="s">
        <v>53</v>
      </c>
      <c r="F98" t="s">
        <v>54</v>
      </c>
      <c r="G98" t="s">
        <v>41</v>
      </c>
      <c r="H98" t="s">
        <v>42</v>
      </c>
      <c r="I98">
        <v>2</v>
      </c>
      <c r="J98" t="s">
        <v>55</v>
      </c>
      <c r="K98" t="s">
        <v>56</v>
      </c>
      <c r="L98" t="s">
        <v>57</v>
      </c>
      <c r="M98">
        <v>60</v>
      </c>
      <c r="N98" t="s">
        <v>58</v>
      </c>
      <c r="O98" t="s">
        <v>461</v>
      </c>
      <c r="P98">
        <v>5000</v>
      </c>
      <c r="Q98" t="s">
        <v>90</v>
      </c>
      <c r="R98">
        <v>5691</v>
      </c>
      <c r="S98" t="s">
        <v>91</v>
      </c>
      <c r="T98">
        <v>0</v>
      </c>
      <c r="U98" t="s">
        <v>49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23">
        <v>0</v>
      </c>
      <c r="AG98" s="7">
        <f t="shared" si="3"/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</row>
    <row r="99" spans="1:38" x14ac:dyDescent="0.25">
      <c r="A99" t="str">
        <f t="shared" si="2"/>
        <v>2.5-01-2118_21260038_2161510</v>
      </c>
      <c r="B99" t="s">
        <v>118</v>
      </c>
      <c r="C99" t="s">
        <v>119</v>
      </c>
      <c r="D99" t="s">
        <v>52</v>
      </c>
      <c r="E99" t="s">
        <v>53</v>
      </c>
      <c r="F99" t="s">
        <v>54</v>
      </c>
      <c r="G99" t="s">
        <v>41</v>
      </c>
      <c r="H99" t="s">
        <v>42</v>
      </c>
      <c r="I99">
        <v>2</v>
      </c>
      <c r="J99" t="s">
        <v>55</v>
      </c>
      <c r="K99" t="s">
        <v>56</v>
      </c>
      <c r="L99" t="s">
        <v>57</v>
      </c>
      <c r="M99">
        <v>60</v>
      </c>
      <c r="N99" t="s">
        <v>58</v>
      </c>
      <c r="O99" t="s">
        <v>461</v>
      </c>
      <c r="P99">
        <v>6000</v>
      </c>
      <c r="Q99" t="s">
        <v>59</v>
      </c>
      <c r="R99">
        <v>6151</v>
      </c>
      <c r="S99" t="s">
        <v>125</v>
      </c>
      <c r="T99">
        <v>0</v>
      </c>
      <c r="U99" t="s">
        <v>49</v>
      </c>
      <c r="V99" s="7">
        <v>16200000</v>
      </c>
      <c r="W99" s="7">
        <v>0</v>
      </c>
      <c r="X99" s="7">
        <v>16194214.67</v>
      </c>
      <c r="Y99" s="7">
        <v>16194214.67</v>
      </c>
      <c r="Z99" s="7">
        <v>1619421.45</v>
      </c>
      <c r="AA99" s="7">
        <v>1309716.58</v>
      </c>
      <c r="AB99" s="7">
        <v>1309716.58</v>
      </c>
      <c r="AC99" s="7">
        <v>5785.3300000000745</v>
      </c>
      <c r="AD99" s="7">
        <v>0</v>
      </c>
      <c r="AE99" s="7">
        <v>0</v>
      </c>
      <c r="AF99" s="23">
        <v>0</v>
      </c>
      <c r="AG99" s="7">
        <f t="shared" si="3"/>
        <v>16200000</v>
      </c>
      <c r="AH99" s="7">
        <v>0</v>
      </c>
      <c r="AI99" s="7">
        <v>16200000</v>
      </c>
      <c r="AJ99" s="7">
        <v>0</v>
      </c>
      <c r="AK99" s="7">
        <v>0</v>
      </c>
      <c r="AL99" s="7">
        <v>16200000</v>
      </c>
    </row>
    <row r="100" spans="1:38" x14ac:dyDescent="0.25">
      <c r="A100" t="str">
        <f t="shared" si="2"/>
        <v>1.1-01-2018_21260038_2161512</v>
      </c>
      <c r="B100" t="s">
        <v>114</v>
      </c>
      <c r="C100" t="s">
        <v>115</v>
      </c>
      <c r="D100" t="s">
        <v>52</v>
      </c>
      <c r="E100" t="s">
        <v>53</v>
      </c>
      <c r="F100" t="s">
        <v>54</v>
      </c>
      <c r="G100" t="s">
        <v>41</v>
      </c>
      <c r="H100" t="s">
        <v>42</v>
      </c>
      <c r="I100">
        <v>2</v>
      </c>
      <c r="J100" t="s">
        <v>55</v>
      </c>
      <c r="K100" t="s">
        <v>56</v>
      </c>
      <c r="L100" t="s">
        <v>57</v>
      </c>
      <c r="M100">
        <v>60</v>
      </c>
      <c r="N100" t="s">
        <v>58</v>
      </c>
      <c r="O100" t="s">
        <v>461</v>
      </c>
      <c r="P100">
        <v>6000</v>
      </c>
      <c r="Q100" t="s">
        <v>59</v>
      </c>
      <c r="R100">
        <v>6151</v>
      </c>
      <c r="S100" t="s">
        <v>125</v>
      </c>
      <c r="T100">
        <v>2</v>
      </c>
      <c r="U100" t="s">
        <v>136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23">
        <v>0</v>
      </c>
      <c r="AG100" s="7">
        <f t="shared" si="3"/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</row>
    <row r="101" spans="1:38" x14ac:dyDescent="0.25">
      <c r="A101" t="str">
        <f t="shared" si="2"/>
        <v>1.1-02-2018_21260038_2161310</v>
      </c>
      <c r="B101" t="s">
        <v>453</v>
      </c>
      <c r="C101" t="s">
        <v>454</v>
      </c>
      <c r="D101" t="s">
        <v>52</v>
      </c>
      <c r="E101" t="s">
        <v>53</v>
      </c>
      <c r="F101" t="s">
        <v>54</v>
      </c>
      <c r="G101" t="s">
        <v>41</v>
      </c>
      <c r="H101" t="s">
        <v>42</v>
      </c>
      <c r="I101">
        <v>2</v>
      </c>
      <c r="J101" t="s">
        <v>55</v>
      </c>
      <c r="K101" t="s">
        <v>56</v>
      </c>
      <c r="L101" t="s">
        <v>57</v>
      </c>
      <c r="M101">
        <v>60</v>
      </c>
      <c r="N101" t="s">
        <v>58</v>
      </c>
      <c r="O101" t="s">
        <v>461</v>
      </c>
      <c r="P101">
        <v>6000</v>
      </c>
      <c r="Q101" t="s">
        <v>59</v>
      </c>
      <c r="R101">
        <v>6131</v>
      </c>
      <c r="S101" t="s">
        <v>116</v>
      </c>
      <c r="T101">
        <v>0</v>
      </c>
      <c r="U101" t="s">
        <v>49</v>
      </c>
      <c r="V101" s="7">
        <v>8780993.6300000008</v>
      </c>
      <c r="W101" s="7">
        <v>0</v>
      </c>
      <c r="X101" s="7">
        <v>8684419.9499999993</v>
      </c>
      <c r="Y101" s="7">
        <v>8684419.9499999993</v>
      </c>
      <c r="Z101" s="7">
        <v>8684419.9499999993</v>
      </c>
      <c r="AA101" s="7">
        <v>8684419.9499999993</v>
      </c>
      <c r="AB101" s="7">
        <v>8684419.9499999993</v>
      </c>
      <c r="AC101" s="7">
        <v>96573.680000001565</v>
      </c>
      <c r="AD101" s="7">
        <v>0</v>
      </c>
      <c r="AE101" s="7">
        <v>0</v>
      </c>
      <c r="AF101" s="23">
        <v>0</v>
      </c>
      <c r="AG101" s="7">
        <f t="shared" si="3"/>
        <v>8780993.6300000008</v>
      </c>
      <c r="AH101" s="7">
        <v>8780993.6300000008</v>
      </c>
      <c r="AI101" s="7">
        <v>0</v>
      </c>
      <c r="AJ101" s="7">
        <v>0</v>
      </c>
      <c r="AK101" s="7">
        <v>0</v>
      </c>
      <c r="AL101" s="7">
        <v>8780993.6300000008</v>
      </c>
    </row>
    <row r="102" spans="1:38" x14ac:dyDescent="0.25">
      <c r="A102" s="8" t="str">
        <f t="shared" si="2"/>
        <v>2.6-02-2118_21260038_2124910</v>
      </c>
      <c r="B102" s="8" t="s">
        <v>154</v>
      </c>
      <c r="C102" s="8" t="s">
        <v>155</v>
      </c>
      <c r="D102" s="8" t="s">
        <v>52</v>
      </c>
      <c r="E102" s="8" t="s">
        <v>53</v>
      </c>
      <c r="F102" s="8" t="s">
        <v>54</v>
      </c>
      <c r="G102" s="8" t="s">
        <v>41</v>
      </c>
      <c r="H102" s="8" t="s">
        <v>42</v>
      </c>
      <c r="I102" s="8">
        <v>2</v>
      </c>
      <c r="J102" s="8" t="s">
        <v>55</v>
      </c>
      <c r="K102" s="8" t="s">
        <v>56</v>
      </c>
      <c r="L102" s="8" t="s">
        <v>57</v>
      </c>
      <c r="M102" s="8">
        <v>60</v>
      </c>
      <c r="N102" s="8" t="s">
        <v>58</v>
      </c>
      <c r="O102" t="s">
        <v>460</v>
      </c>
      <c r="P102" s="8">
        <v>2000</v>
      </c>
      <c r="Q102" s="8" t="s">
        <v>104</v>
      </c>
      <c r="R102" s="8">
        <v>2491</v>
      </c>
      <c r="S102" s="8" t="s">
        <v>156</v>
      </c>
      <c r="T102" s="8">
        <v>0</v>
      </c>
      <c r="U102" s="8" t="s">
        <v>49</v>
      </c>
      <c r="V102" s="9">
        <v>0</v>
      </c>
      <c r="W102" s="9">
        <v>0</v>
      </c>
      <c r="X102" s="9">
        <v>77574.759999999995</v>
      </c>
      <c r="Y102" s="9">
        <v>77574.759999999995</v>
      </c>
      <c r="Z102" s="9">
        <v>77574.759999999995</v>
      </c>
      <c r="AA102" s="9">
        <v>77574.759999999995</v>
      </c>
      <c r="AB102" s="9">
        <v>77574.759999999995</v>
      </c>
      <c r="AC102" s="9">
        <v>-77574.759999999995</v>
      </c>
      <c r="AD102" s="9">
        <v>0</v>
      </c>
      <c r="AE102" s="9">
        <v>0</v>
      </c>
      <c r="AF102" s="23">
        <v>0</v>
      </c>
      <c r="AG102" s="7">
        <f t="shared" si="3"/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</row>
    <row r="103" spans="1:38" x14ac:dyDescent="0.25">
      <c r="A103" t="str">
        <f t="shared" si="2"/>
        <v>1.6-03-2018_21260038_2124410</v>
      </c>
      <c r="B103" t="s">
        <v>137</v>
      </c>
      <c r="C103" t="s">
        <v>138</v>
      </c>
      <c r="D103" t="s">
        <v>52</v>
      </c>
      <c r="E103" t="s">
        <v>53</v>
      </c>
      <c r="F103" t="s">
        <v>54</v>
      </c>
      <c r="G103" t="s">
        <v>41</v>
      </c>
      <c r="H103" t="s">
        <v>42</v>
      </c>
      <c r="I103">
        <v>2</v>
      </c>
      <c r="J103" t="s">
        <v>55</v>
      </c>
      <c r="K103" t="s">
        <v>56</v>
      </c>
      <c r="L103" t="s">
        <v>57</v>
      </c>
      <c r="M103">
        <v>60</v>
      </c>
      <c r="N103" t="s">
        <v>58</v>
      </c>
      <c r="O103" t="s">
        <v>460</v>
      </c>
      <c r="P103">
        <v>2000</v>
      </c>
      <c r="Q103" t="s">
        <v>104</v>
      </c>
      <c r="R103">
        <v>2441</v>
      </c>
      <c r="S103" t="s">
        <v>207</v>
      </c>
      <c r="T103">
        <v>0</v>
      </c>
      <c r="U103" t="s">
        <v>49</v>
      </c>
      <c r="V103" s="7">
        <v>0</v>
      </c>
      <c r="W103" s="7">
        <v>0</v>
      </c>
      <c r="X103" s="7">
        <v>206385.22</v>
      </c>
      <c r="Y103" s="7">
        <v>206385.22</v>
      </c>
      <c r="Z103" s="7">
        <v>206385.22</v>
      </c>
      <c r="AA103" s="7">
        <v>206385.22</v>
      </c>
      <c r="AB103" s="7">
        <v>75147.740000000005</v>
      </c>
      <c r="AC103" s="7">
        <v>-206385.22</v>
      </c>
      <c r="AD103" s="7">
        <v>0</v>
      </c>
      <c r="AE103" s="7">
        <v>0</v>
      </c>
      <c r="AF103" s="23">
        <v>206385.22</v>
      </c>
      <c r="AG103" s="7">
        <f t="shared" si="3"/>
        <v>206385.22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</row>
    <row r="104" spans="1:38" x14ac:dyDescent="0.25">
      <c r="A104" t="str">
        <f t="shared" si="2"/>
        <v>1.1-00-2101_2197004_2122110</v>
      </c>
      <c r="B104" t="s">
        <v>36</v>
      </c>
      <c r="C104" t="s">
        <v>37</v>
      </c>
      <c r="D104" t="s">
        <v>52</v>
      </c>
      <c r="E104" t="s">
        <v>53</v>
      </c>
      <c r="F104" t="s">
        <v>75</v>
      </c>
      <c r="G104" t="s">
        <v>85</v>
      </c>
      <c r="H104" t="s">
        <v>86</v>
      </c>
      <c r="I104">
        <v>9</v>
      </c>
      <c r="J104" t="s">
        <v>97</v>
      </c>
      <c r="K104" t="s">
        <v>354</v>
      </c>
      <c r="L104" t="s">
        <v>355</v>
      </c>
      <c r="M104">
        <v>7</v>
      </c>
      <c r="N104" t="s">
        <v>356</v>
      </c>
      <c r="O104" t="s">
        <v>460</v>
      </c>
      <c r="P104">
        <v>2000</v>
      </c>
      <c r="Q104" t="s">
        <v>104</v>
      </c>
      <c r="R104">
        <v>2211</v>
      </c>
      <c r="S104" t="s">
        <v>303</v>
      </c>
      <c r="T104">
        <v>0</v>
      </c>
      <c r="U104" t="s">
        <v>49</v>
      </c>
      <c r="V104" s="7">
        <v>126000</v>
      </c>
      <c r="W104" s="7">
        <v>50000</v>
      </c>
      <c r="X104" s="7">
        <v>112854.19</v>
      </c>
      <c r="Y104" s="7">
        <v>112854.19</v>
      </c>
      <c r="Z104" s="7">
        <v>106790.84</v>
      </c>
      <c r="AA104" s="7">
        <v>99589.78</v>
      </c>
      <c r="AB104" s="7">
        <v>99589.78</v>
      </c>
      <c r="AC104" s="7">
        <v>13145.809999999998</v>
      </c>
      <c r="AD104" s="7">
        <v>0</v>
      </c>
      <c r="AE104" s="7">
        <v>0</v>
      </c>
      <c r="AF104" s="23">
        <v>200000</v>
      </c>
      <c r="AG104" s="7">
        <f t="shared" si="3"/>
        <v>326000</v>
      </c>
      <c r="AH104" s="7">
        <v>0</v>
      </c>
      <c r="AI104" s="7">
        <v>81000</v>
      </c>
      <c r="AJ104" s="7">
        <v>0</v>
      </c>
      <c r="AK104" s="7">
        <v>5000</v>
      </c>
      <c r="AL104" s="7">
        <v>76000</v>
      </c>
    </row>
    <row r="105" spans="1:38" x14ac:dyDescent="0.25">
      <c r="A105" t="str">
        <f t="shared" si="2"/>
        <v>1.1-00-2117_21557035_2121110</v>
      </c>
      <c r="B105" t="s">
        <v>36</v>
      </c>
      <c r="C105" t="s">
        <v>37</v>
      </c>
      <c r="D105" t="s">
        <v>38</v>
      </c>
      <c r="E105" t="s">
        <v>39</v>
      </c>
      <c r="F105" t="s">
        <v>40</v>
      </c>
      <c r="G105" t="s">
        <v>229</v>
      </c>
      <c r="H105" t="s">
        <v>230</v>
      </c>
      <c r="I105">
        <v>5</v>
      </c>
      <c r="J105" t="s">
        <v>43</v>
      </c>
      <c r="K105" t="s">
        <v>231</v>
      </c>
      <c r="L105" t="s">
        <v>232</v>
      </c>
      <c r="M105">
        <v>57</v>
      </c>
      <c r="N105" t="s">
        <v>233</v>
      </c>
      <c r="O105" t="s">
        <v>460</v>
      </c>
      <c r="P105">
        <v>2000</v>
      </c>
      <c r="Q105" t="s">
        <v>104</v>
      </c>
      <c r="R105">
        <v>2111</v>
      </c>
      <c r="S105" t="s">
        <v>234</v>
      </c>
      <c r="T105">
        <v>0</v>
      </c>
      <c r="U105" t="s">
        <v>49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23">
        <v>0</v>
      </c>
      <c r="AG105" s="7">
        <f t="shared" si="3"/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</row>
    <row r="106" spans="1:38" x14ac:dyDescent="0.25">
      <c r="A106" t="str">
        <f t="shared" si="2"/>
        <v>1.1-00-2117_21557035_2121210</v>
      </c>
      <c r="B106" t="s">
        <v>36</v>
      </c>
      <c r="C106" t="s">
        <v>37</v>
      </c>
      <c r="D106" t="s">
        <v>38</v>
      </c>
      <c r="E106" t="s">
        <v>39</v>
      </c>
      <c r="F106" t="s">
        <v>40</v>
      </c>
      <c r="G106" t="s">
        <v>229</v>
      </c>
      <c r="H106" t="s">
        <v>230</v>
      </c>
      <c r="I106">
        <v>5</v>
      </c>
      <c r="J106" t="s">
        <v>43</v>
      </c>
      <c r="K106" t="s">
        <v>231</v>
      </c>
      <c r="L106" t="s">
        <v>232</v>
      </c>
      <c r="M106">
        <v>57</v>
      </c>
      <c r="N106" t="s">
        <v>233</v>
      </c>
      <c r="O106" t="s">
        <v>460</v>
      </c>
      <c r="P106">
        <v>2000</v>
      </c>
      <c r="Q106" t="s">
        <v>104</v>
      </c>
      <c r="R106">
        <v>2121</v>
      </c>
      <c r="S106" t="s">
        <v>235</v>
      </c>
      <c r="T106">
        <v>0</v>
      </c>
      <c r="U106" t="s">
        <v>49</v>
      </c>
      <c r="V106" s="7">
        <v>5790</v>
      </c>
      <c r="W106" s="7">
        <v>0</v>
      </c>
      <c r="X106" s="7">
        <v>5786.94</v>
      </c>
      <c r="Y106" s="7">
        <v>5786.94</v>
      </c>
      <c r="Z106" s="7">
        <v>5786.94</v>
      </c>
      <c r="AA106" s="7">
        <v>5786.94</v>
      </c>
      <c r="AB106" s="7">
        <v>5786.94</v>
      </c>
      <c r="AC106" s="7">
        <v>3.0600000000004002</v>
      </c>
      <c r="AD106" s="7">
        <v>0</v>
      </c>
      <c r="AE106" s="7">
        <v>0</v>
      </c>
      <c r="AF106" s="23">
        <v>0</v>
      </c>
      <c r="AG106" s="7">
        <f t="shared" si="3"/>
        <v>5790</v>
      </c>
      <c r="AH106" s="7">
        <v>0</v>
      </c>
      <c r="AI106" s="7">
        <v>5790</v>
      </c>
      <c r="AJ106" s="7">
        <v>0</v>
      </c>
      <c r="AK106" s="7">
        <v>0</v>
      </c>
      <c r="AL106" s="7">
        <v>5790</v>
      </c>
    </row>
    <row r="107" spans="1:38" x14ac:dyDescent="0.25">
      <c r="A107" t="str">
        <f t="shared" si="2"/>
        <v>1.1-00-2117_21557035_2121610</v>
      </c>
      <c r="B107" t="s">
        <v>36</v>
      </c>
      <c r="C107" t="s">
        <v>37</v>
      </c>
      <c r="D107" t="s">
        <v>38</v>
      </c>
      <c r="E107" t="s">
        <v>39</v>
      </c>
      <c r="F107" t="s">
        <v>40</v>
      </c>
      <c r="G107" t="s">
        <v>229</v>
      </c>
      <c r="H107" t="s">
        <v>230</v>
      </c>
      <c r="I107">
        <v>5</v>
      </c>
      <c r="J107" t="s">
        <v>43</v>
      </c>
      <c r="K107" t="s">
        <v>231</v>
      </c>
      <c r="L107" t="s">
        <v>232</v>
      </c>
      <c r="M107">
        <v>57</v>
      </c>
      <c r="N107" t="s">
        <v>233</v>
      </c>
      <c r="O107" t="s">
        <v>460</v>
      </c>
      <c r="P107">
        <v>2000</v>
      </c>
      <c r="Q107" t="s">
        <v>104</v>
      </c>
      <c r="R107">
        <v>2161</v>
      </c>
      <c r="S107" t="s">
        <v>312</v>
      </c>
      <c r="T107">
        <v>0</v>
      </c>
      <c r="U107" t="s">
        <v>49</v>
      </c>
      <c r="V107" s="7">
        <v>5372</v>
      </c>
      <c r="W107" s="7">
        <v>0</v>
      </c>
      <c r="X107" s="7">
        <v>6115.93</v>
      </c>
      <c r="Y107" s="7">
        <v>3188.38</v>
      </c>
      <c r="Z107" s="7">
        <v>1944.28</v>
      </c>
      <c r="AA107" s="7">
        <v>1944.28</v>
      </c>
      <c r="AB107" s="7">
        <v>1944.28</v>
      </c>
      <c r="AC107" s="7">
        <v>-743.93000000000029</v>
      </c>
      <c r="AD107" s="7">
        <v>0</v>
      </c>
      <c r="AE107" s="7">
        <v>0</v>
      </c>
      <c r="AF107" s="23">
        <v>0</v>
      </c>
      <c r="AG107" s="7">
        <f t="shared" si="3"/>
        <v>5372</v>
      </c>
      <c r="AH107" s="7">
        <v>0</v>
      </c>
      <c r="AI107" s="7">
        <v>5372</v>
      </c>
      <c r="AJ107" s="7">
        <v>0</v>
      </c>
      <c r="AK107" s="7">
        <v>0</v>
      </c>
      <c r="AL107" s="7">
        <v>5372</v>
      </c>
    </row>
    <row r="108" spans="1:38" x14ac:dyDescent="0.25">
      <c r="A108" t="str">
        <f t="shared" si="2"/>
        <v>1.1-00-2117_21557035_2124110</v>
      </c>
      <c r="B108" t="s">
        <v>36</v>
      </c>
      <c r="C108" t="s">
        <v>37</v>
      </c>
      <c r="D108" t="s">
        <v>38</v>
      </c>
      <c r="E108" t="s">
        <v>39</v>
      </c>
      <c r="F108" t="s">
        <v>40</v>
      </c>
      <c r="G108" t="s">
        <v>229</v>
      </c>
      <c r="H108" t="s">
        <v>230</v>
      </c>
      <c r="I108">
        <v>5</v>
      </c>
      <c r="J108" t="s">
        <v>43</v>
      </c>
      <c r="K108" t="s">
        <v>231</v>
      </c>
      <c r="L108" t="s">
        <v>232</v>
      </c>
      <c r="M108">
        <v>57</v>
      </c>
      <c r="N108" t="s">
        <v>233</v>
      </c>
      <c r="O108" t="s">
        <v>460</v>
      </c>
      <c r="P108">
        <v>2000</v>
      </c>
      <c r="Q108" t="s">
        <v>104</v>
      </c>
      <c r="R108">
        <v>2411</v>
      </c>
      <c r="S108" t="s">
        <v>139</v>
      </c>
      <c r="T108">
        <v>0</v>
      </c>
      <c r="U108" t="s">
        <v>49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23">
        <v>0</v>
      </c>
      <c r="AG108" s="7">
        <f t="shared" si="3"/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</row>
    <row r="109" spans="1:38" x14ac:dyDescent="0.25">
      <c r="A109" t="str">
        <f t="shared" si="2"/>
        <v>1.1-00-2117_21557035_2124610</v>
      </c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229</v>
      </c>
      <c r="H109" t="s">
        <v>230</v>
      </c>
      <c r="I109">
        <v>5</v>
      </c>
      <c r="J109" t="s">
        <v>43</v>
      </c>
      <c r="K109" t="s">
        <v>231</v>
      </c>
      <c r="L109" t="s">
        <v>232</v>
      </c>
      <c r="M109">
        <v>57</v>
      </c>
      <c r="N109" t="s">
        <v>233</v>
      </c>
      <c r="O109" t="s">
        <v>460</v>
      </c>
      <c r="P109">
        <v>2000</v>
      </c>
      <c r="Q109" t="s">
        <v>104</v>
      </c>
      <c r="R109">
        <v>2461</v>
      </c>
      <c r="S109" t="s">
        <v>237</v>
      </c>
      <c r="T109">
        <v>0</v>
      </c>
      <c r="U109" t="s">
        <v>49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23">
        <v>0</v>
      </c>
      <c r="AG109" s="7">
        <f t="shared" si="3"/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</row>
    <row r="110" spans="1:38" x14ac:dyDescent="0.25">
      <c r="A110" t="str">
        <f t="shared" si="2"/>
        <v>1.1-00-2117_21557035_2127110</v>
      </c>
      <c r="B110" t="s">
        <v>36</v>
      </c>
      <c r="C110" t="s">
        <v>37</v>
      </c>
      <c r="D110" t="s">
        <v>38</v>
      </c>
      <c r="E110" t="s">
        <v>39</v>
      </c>
      <c r="F110" t="s">
        <v>40</v>
      </c>
      <c r="G110" t="s">
        <v>229</v>
      </c>
      <c r="H110" t="s">
        <v>230</v>
      </c>
      <c r="I110">
        <v>5</v>
      </c>
      <c r="J110" t="s">
        <v>43</v>
      </c>
      <c r="K110" t="s">
        <v>231</v>
      </c>
      <c r="L110" t="s">
        <v>232</v>
      </c>
      <c r="M110">
        <v>57</v>
      </c>
      <c r="N110" t="s">
        <v>233</v>
      </c>
      <c r="O110" t="s">
        <v>460</v>
      </c>
      <c r="P110">
        <v>2000</v>
      </c>
      <c r="Q110" t="s">
        <v>104</v>
      </c>
      <c r="R110">
        <v>2711</v>
      </c>
      <c r="S110" t="s">
        <v>206</v>
      </c>
      <c r="T110">
        <v>0</v>
      </c>
      <c r="U110" t="s">
        <v>49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23">
        <v>0</v>
      </c>
      <c r="AG110" s="7">
        <f t="shared" si="3"/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</row>
    <row r="111" spans="1:38" x14ac:dyDescent="0.25">
      <c r="A111" t="str">
        <f t="shared" si="2"/>
        <v>1.1-00-2117_21557035_2127210</v>
      </c>
      <c r="B111" t="s">
        <v>36</v>
      </c>
      <c r="C111" t="s">
        <v>37</v>
      </c>
      <c r="D111" t="s">
        <v>38</v>
      </c>
      <c r="E111" t="s">
        <v>39</v>
      </c>
      <c r="F111" t="s">
        <v>40</v>
      </c>
      <c r="G111" t="s">
        <v>229</v>
      </c>
      <c r="H111" t="s">
        <v>230</v>
      </c>
      <c r="I111">
        <v>5</v>
      </c>
      <c r="J111" t="s">
        <v>43</v>
      </c>
      <c r="K111" t="s">
        <v>231</v>
      </c>
      <c r="L111" t="s">
        <v>232</v>
      </c>
      <c r="M111">
        <v>57</v>
      </c>
      <c r="N111" t="s">
        <v>233</v>
      </c>
      <c r="O111" t="s">
        <v>460</v>
      </c>
      <c r="P111">
        <v>2000</v>
      </c>
      <c r="Q111" t="s">
        <v>104</v>
      </c>
      <c r="R111">
        <v>2721</v>
      </c>
      <c r="S111" t="s">
        <v>251</v>
      </c>
      <c r="T111">
        <v>0</v>
      </c>
      <c r="U111" t="s">
        <v>49</v>
      </c>
      <c r="V111" s="7">
        <v>13671.81</v>
      </c>
      <c r="W111" s="7">
        <v>0</v>
      </c>
      <c r="X111" s="7">
        <v>13671.81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23">
        <v>0</v>
      </c>
      <c r="AG111" s="7">
        <f t="shared" si="3"/>
        <v>13671.81</v>
      </c>
      <c r="AH111" s="7">
        <v>0</v>
      </c>
      <c r="AI111" s="7">
        <v>13671.81</v>
      </c>
      <c r="AJ111" s="7">
        <v>0</v>
      </c>
      <c r="AK111" s="7">
        <v>0</v>
      </c>
      <c r="AL111" s="7">
        <v>13671.81</v>
      </c>
    </row>
    <row r="112" spans="1:38" x14ac:dyDescent="0.25">
      <c r="A112" t="str">
        <f t="shared" si="2"/>
        <v>1.1-00-2117_21557035_2129110</v>
      </c>
      <c r="B112" t="s">
        <v>36</v>
      </c>
      <c r="C112" t="s">
        <v>37</v>
      </c>
      <c r="D112" t="s">
        <v>38</v>
      </c>
      <c r="E112" t="s">
        <v>39</v>
      </c>
      <c r="F112" t="s">
        <v>40</v>
      </c>
      <c r="G112" t="s">
        <v>229</v>
      </c>
      <c r="H112" t="s">
        <v>230</v>
      </c>
      <c r="I112">
        <v>5</v>
      </c>
      <c r="J112" t="s">
        <v>43</v>
      </c>
      <c r="K112" t="s">
        <v>231</v>
      </c>
      <c r="L112" t="s">
        <v>232</v>
      </c>
      <c r="M112">
        <v>57</v>
      </c>
      <c r="N112" t="s">
        <v>233</v>
      </c>
      <c r="O112" t="s">
        <v>460</v>
      </c>
      <c r="P112">
        <v>2000</v>
      </c>
      <c r="Q112" t="s">
        <v>104</v>
      </c>
      <c r="R112">
        <v>2911</v>
      </c>
      <c r="S112" t="s">
        <v>199</v>
      </c>
      <c r="T112">
        <v>0</v>
      </c>
      <c r="U112" t="s">
        <v>49</v>
      </c>
      <c r="V112" s="7">
        <v>32446.31</v>
      </c>
      <c r="W112" s="7">
        <v>0</v>
      </c>
      <c r="X112" s="7">
        <v>32440.31</v>
      </c>
      <c r="Y112" s="7">
        <v>264</v>
      </c>
      <c r="Z112" s="7">
        <v>264</v>
      </c>
      <c r="AA112" s="7">
        <v>264</v>
      </c>
      <c r="AB112" s="7">
        <v>264</v>
      </c>
      <c r="AC112" s="7">
        <v>6</v>
      </c>
      <c r="AD112" s="7">
        <v>0</v>
      </c>
      <c r="AE112" s="7">
        <v>0</v>
      </c>
      <c r="AF112" s="23">
        <v>0</v>
      </c>
      <c r="AG112" s="7">
        <f t="shared" si="3"/>
        <v>32446.31</v>
      </c>
      <c r="AH112" s="7">
        <v>0</v>
      </c>
      <c r="AI112" s="7">
        <v>32446.31</v>
      </c>
      <c r="AJ112" s="7">
        <v>0</v>
      </c>
      <c r="AK112" s="7">
        <v>0</v>
      </c>
      <c r="AL112" s="7">
        <v>32446.31</v>
      </c>
    </row>
    <row r="113" spans="1:38" x14ac:dyDescent="0.25">
      <c r="A113" t="str">
        <f t="shared" si="2"/>
        <v>1.1-00-2117_21557035_2131810</v>
      </c>
      <c r="B113" t="s">
        <v>36</v>
      </c>
      <c r="C113" t="s">
        <v>37</v>
      </c>
      <c r="D113" t="s">
        <v>38</v>
      </c>
      <c r="E113" t="s">
        <v>39</v>
      </c>
      <c r="F113" t="s">
        <v>40</v>
      </c>
      <c r="G113" t="s">
        <v>229</v>
      </c>
      <c r="H113" t="s">
        <v>230</v>
      </c>
      <c r="I113">
        <v>5</v>
      </c>
      <c r="J113" t="s">
        <v>43</v>
      </c>
      <c r="K113" t="s">
        <v>231</v>
      </c>
      <c r="L113" t="s">
        <v>232</v>
      </c>
      <c r="M113">
        <v>57</v>
      </c>
      <c r="N113" t="s">
        <v>233</v>
      </c>
      <c r="O113" t="s">
        <v>460</v>
      </c>
      <c r="P113">
        <v>3000</v>
      </c>
      <c r="Q113" t="s">
        <v>47</v>
      </c>
      <c r="R113">
        <v>3181</v>
      </c>
      <c r="S113" t="s">
        <v>313</v>
      </c>
      <c r="T113">
        <v>0</v>
      </c>
      <c r="U113" t="s">
        <v>49</v>
      </c>
      <c r="V113" s="7">
        <v>355</v>
      </c>
      <c r="W113" s="7">
        <v>0</v>
      </c>
      <c r="X113" s="7">
        <v>350.87</v>
      </c>
      <c r="Y113" s="7">
        <v>350.87</v>
      </c>
      <c r="Z113" s="7">
        <v>350.87</v>
      </c>
      <c r="AA113" s="7">
        <v>350.87</v>
      </c>
      <c r="AB113" s="7">
        <v>350.87</v>
      </c>
      <c r="AC113" s="7">
        <v>4.1299999999999955</v>
      </c>
      <c r="AD113" s="7">
        <v>0</v>
      </c>
      <c r="AE113" s="7">
        <v>0</v>
      </c>
      <c r="AF113" s="23">
        <v>0</v>
      </c>
      <c r="AG113" s="7">
        <f t="shared" si="3"/>
        <v>355</v>
      </c>
      <c r="AH113" s="7">
        <v>0</v>
      </c>
      <c r="AI113" s="7">
        <v>355</v>
      </c>
      <c r="AJ113" s="7">
        <v>0</v>
      </c>
      <c r="AK113" s="7">
        <v>0</v>
      </c>
      <c r="AL113" s="7">
        <v>355</v>
      </c>
    </row>
    <row r="114" spans="1:38" x14ac:dyDescent="0.25">
      <c r="A114" t="str">
        <f t="shared" si="2"/>
        <v>1.1-00-2117_21557035_2133910</v>
      </c>
      <c r="B114" t="s">
        <v>36</v>
      </c>
      <c r="C114" t="s">
        <v>37</v>
      </c>
      <c r="D114" t="s">
        <v>38</v>
      </c>
      <c r="E114" t="s">
        <v>39</v>
      </c>
      <c r="F114" t="s">
        <v>40</v>
      </c>
      <c r="G114" t="s">
        <v>229</v>
      </c>
      <c r="H114" t="s">
        <v>230</v>
      </c>
      <c r="I114">
        <v>5</v>
      </c>
      <c r="J114" t="s">
        <v>43</v>
      </c>
      <c r="K114" t="s">
        <v>231</v>
      </c>
      <c r="L114" t="s">
        <v>232</v>
      </c>
      <c r="M114">
        <v>57</v>
      </c>
      <c r="N114" t="s">
        <v>233</v>
      </c>
      <c r="O114" t="s">
        <v>460</v>
      </c>
      <c r="P114">
        <v>3000</v>
      </c>
      <c r="Q114" t="s">
        <v>47</v>
      </c>
      <c r="R114">
        <v>3391</v>
      </c>
      <c r="S114" t="s">
        <v>163</v>
      </c>
      <c r="T114">
        <v>0</v>
      </c>
      <c r="U114" t="s">
        <v>49</v>
      </c>
      <c r="V114" s="7">
        <v>981965</v>
      </c>
      <c r="W114" s="7">
        <v>1000000</v>
      </c>
      <c r="X114" s="7">
        <v>978500</v>
      </c>
      <c r="Y114" s="7">
        <v>514500</v>
      </c>
      <c r="Z114" s="7">
        <v>14500</v>
      </c>
      <c r="AA114" s="7">
        <v>14500</v>
      </c>
      <c r="AB114" s="7">
        <v>14500</v>
      </c>
      <c r="AC114" s="7">
        <v>3465</v>
      </c>
      <c r="AD114" s="7">
        <v>0</v>
      </c>
      <c r="AE114" s="7">
        <v>0</v>
      </c>
      <c r="AF114" s="23">
        <v>0</v>
      </c>
      <c r="AG114" s="7">
        <f t="shared" si="3"/>
        <v>981965</v>
      </c>
      <c r="AH114" s="7">
        <v>0</v>
      </c>
      <c r="AI114" s="7">
        <v>0</v>
      </c>
      <c r="AJ114" s="7">
        <v>0</v>
      </c>
      <c r="AK114" s="7">
        <v>18035</v>
      </c>
      <c r="AL114" s="7">
        <v>-18035</v>
      </c>
    </row>
    <row r="115" spans="1:38" x14ac:dyDescent="0.25">
      <c r="A115" t="str">
        <f t="shared" si="2"/>
        <v>1.1-00-2117_21557035_2134710</v>
      </c>
      <c r="B115" t="s">
        <v>36</v>
      </c>
      <c r="C115" t="s">
        <v>37</v>
      </c>
      <c r="D115" t="s">
        <v>38</v>
      </c>
      <c r="E115" t="s">
        <v>39</v>
      </c>
      <c r="F115" t="s">
        <v>40</v>
      </c>
      <c r="G115" t="s">
        <v>229</v>
      </c>
      <c r="H115" t="s">
        <v>230</v>
      </c>
      <c r="I115">
        <v>5</v>
      </c>
      <c r="J115" t="s">
        <v>43</v>
      </c>
      <c r="K115" t="s">
        <v>231</v>
      </c>
      <c r="L115" t="s">
        <v>232</v>
      </c>
      <c r="M115">
        <v>57</v>
      </c>
      <c r="N115" t="s">
        <v>233</v>
      </c>
      <c r="O115" t="s">
        <v>460</v>
      </c>
      <c r="P115">
        <v>3000</v>
      </c>
      <c r="Q115" t="s">
        <v>47</v>
      </c>
      <c r="R115">
        <v>3471</v>
      </c>
      <c r="S115" t="s">
        <v>314</v>
      </c>
      <c r="T115">
        <v>0</v>
      </c>
      <c r="U115" t="s">
        <v>49</v>
      </c>
      <c r="V115" s="7">
        <v>2910</v>
      </c>
      <c r="W115" s="7">
        <v>0</v>
      </c>
      <c r="X115" s="7">
        <v>2900</v>
      </c>
      <c r="Y115" s="7">
        <v>2900</v>
      </c>
      <c r="Z115" s="7">
        <v>2900</v>
      </c>
      <c r="AA115" s="7">
        <v>2900</v>
      </c>
      <c r="AB115" s="7">
        <v>2900</v>
      </c>
      <c r="AC115" s="7">
        <v>10</v>
      </c>
      <c r="AD115" s="7">
        <v>0</v>
      </c>
      <c r="AE115" s="7">
        <v>0</v>
      </c>
      <c r="AF115" s="23">
        <v>0</v>
      </c>
      <c r="AG115" s="7">
        <f t="shared" si="3"/>
        <v>2910</v>
      </c>
      <c r="AH115" s="7">
        <v>0</v>
      </c>
      <c r="AI115" s="7">
        <v>2910</v>
      </c>
      <c r="AJ115" s="7">
        <v>0</v>
      </c>
      <c r="AK115" s="7">
        <v>0</v>
      </c>
      <c r="AL115" s="7">
        <v>2910</v>
      </c>
    </row>
    <row r="116" spans="1:38" x14ac:dyDescent="0.25">
      <c r="A116" t="str">
        <f t="shared" si="2"/>
        <v>1.1-00-2117_21557035_2135110</v>
      </c>
      <c r="B116" t="s">
        <v>36</v>
      </c>
      <c r="C116" t="s">
        <v>37</v>
      </c>
      <c r="D116" t="s">
        <v>38</v>
      </c>
      <c r="E116" t="s">
        <v>39</v>
      </c>
      <c r="F116" t="s">
        <v>40</v>
      </c>
      <c r="G116" t="s">
        <v>229</v>
      </c>
      <c r="H116" t="s">
        <v>230</v>
      </c>
      <c r="I116">
        <v>5</v>
      </c>
      <c r="J116" t="s">
        <v>43</v>
      </c>
      <c r="K116" t="s">
        <v>231</v>
      </c>
      <c r="L116" t="s">
        <v>232</v>
      </c>
      <c r="M116">
        <v>57</v>
      </c>
      <c r="N116" t="s">
        <v>233</v>
      </c>
      <c r="O116" t="s">
        <v>460</v>
      </c>
      <c r="P116">
        <v>3000</v>
      </c>
      <c r="Q116" t="s">
        <v>47</v>
      </c>
      <c r="R116">
        <v>3511</v>
      </c>
      <c r="S116" t="s">
        <v>315</v>
      </c>
      <c r="T116">
        <v>0</v>
      </c>
      <c r="U116" t="s">
        <v>49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23">
        <v>0</v>
      </c>
      <c r="AG116" s="7">
        <f t="shared" si="3"/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</row>
    <row r="117" spans="1:38" x14ac:dyDescent="0.25">
      <c r="A117" t="str">
        <f t="shared" si="2"/>
        <v>1.1-00-2117_21557035_2135510</v>
      </c>
      <c r="B117" t="s">
        <v>36</v>
      </c>
      <c r="C117" t="s">
        <v>37</v>
      </c>
      <c r="D117" t="s">
        <v>38</v>
      </c>
      <c r="E117" t="s">
        <v>39</v>
      </c>
      <c r="F117" t="s">
        <v>40</v>
      </c>
      <c r="G117" t="s">
        <v>229</v>
      </c>
      <c r="H117" t="s">
        <v>230</v>
      </c>
      <c r="I117">
        <v>5</v>
      </c>
      <c r="J117" t="s">
        <v>43</v>
      </c>
      <c r="K117" t="s">
        <v>231</v>
      </c>
      <c r="L117" t="s">
        <v>232</v>
      </c>
      <c r="M117">
        <v>57</v>
      </c>
      <c r="N117" t="s">
        <v>233</v>
      </c>
      <c r="O117" t="s">
        <v>460</v>
      </c>
      <c r="P117">
        <v>3000</v>
      </c>
      <c r="Q117" t="s">
        <v>47</v>
      </c>
      <c r="R117">
        <v>3551</v>
      </c>
      <c r="S117" t="s">
        <v>316</v>
      </c>
      <c r="T117">
        <v>0</v>
      </c>
      <c r="U117" t="s">
        <v>49</v>
      </c>
      <c r="V117" s="7">
        <v>6760</v>
      </c>
      <c r="W117" s="7">
        <v>0</v>
      </c>
      <c r="X117" s="7">
        <v>6750</v>
      </c>
      <c r="Y117" s="7">
        <v>6750</v>
      </c>
      <c r="Z117" s="7">
        <v>6750</v>
      </c>
      <c r="AA117" s="7">
        <v>6750</v>
      </c>
      <c r="AB117" s="7">
        <v>6750</v>
      </c>
      <c r="AC117" s="7">
        <v>10</v>
      </c>
      <c r="AD117" s="7">
        <v>0</v>
      </c>
      <c r="AE117" s="7">
        <v>0</v>
      </c>
      <c r="AF117" s="23">
        <v>0</v>
      </c>
      <c r="AG117" s="7">
        <f t="shared" si="3"/>
        <v>6760</v>
      </c>
      <c r="AH117" s="7">
        <v>0</v>
      </c>
      <c r="AI117" s="7">
        <v>6760</v>
      </c>
      <c r="AJ117" s="7">
        <v>0</v>
      </c>
      <c r="AK117" s="7">
        <v>0</v>
      </c>
      <c r="AL117" s="7">
        <v>6760</v>
      </c>
    </row>
    <row r="118" spans="1:38" x14ac:dyDescent="0.25">
      <c r="A118" t="str">
        <f t="shared" si="2"/>
        <v>2.5-02-2101_2184003_2156910</v>
      </c>
      <c r="B118" t="s">
        <v>50</v>
      </c>
      <c r="C118" t="s">
        <v>51</v>
      </c>
      <c r="D118" t="s">
        <v>83</v>
      </c>
      <c r="E118" t="s">
        <v>84</v>
      </c>
      <c r="F118" t="s">
        <v>75</v>
      </c>
      <c r="G118" t="s">
        <v>85</v>
      </c>
      <c r="H118" t="s">
        <v>86</v>
      </c>
      <c r="I118">
        <v>8</v>
      </c>
      <c r="J118" t="s">
        <v>67</v>
      </c>
      <c r="K118" t="s">
        <v>87</v>
      </c>
      <c r="L118" t="s">
        <v>88</v>
      </c>
      <c r="M118">
        <v>4</v>
      </c>
      <c r="N118" t="s">
        <v>89</v>
      </c>
      <c r="O118" t="s">
        <v>461</v>
      </c>
      <c r="P118">
        <v>5000</v>
      </c>
      <c r="Q118" t="s">
        <v>90</v>
      </c>
      <c r="R118">
        <v>5691</v>
      </c>
      <c r="S118" t="s">
        <v>91</v>
      </c>
      <c r="T118">
        <v>0</v>
      </c>
      <c r="U118" t="s">
        <v>49</v>
      </c>
      <c r="V118" s="7">
        <v>33470597.989999998</v>
      </c>
      <c r="W118" s="7">
        <v>33470597.989999998</v>
      </c>
      <c r="X118" s="7">
        <v>52155749.090000004</v>
      </c>
      <c r="Y118" s="7">
        <v>52155749.090000004</v>
      </c>
      <c r="Z118" s="7">
        <v>38155749.140000001</v>
      </c>
      <c r="AA118" s="7">
        <v>0</v>
      </c>
      <c r="AB118" s="7">
        <v>0</v>
      </c>
      <c r="AC118" s="7">
        <v>-18685151.100000005</v>
      </c>
      <c r="AD118" s="7">
        <v>0</v>
      </c>
      <c r="AE118" s="7">
        <v>0</v>
      </c>
      <c r="AF118" s="23">
        <v>18685151.999999996</v>
      </c>
      <c r="AG118" s="7">
        <f t="shared" si="3"/>
        <v>52155749.989999995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</row>
    <row r="119" spans="1:38" x14ac:dyDescent="0.25">
      <c r="A119" t="str">
        <f t="shared" si="2"/>
        <v>100.14-1802_2119006_2158110</v>
      </c>
      <c r="B119" t="s">
        <v>126</v>
      </c>
      <c r="C119" t="s">
        <v>127</v>
      </c>
      <c r="D119" t="s">
        <v>52</v>
      </c>
      <c r="E119" t="s">
        <v>53</v>
      </c>
      <c r="F119" t="s">
        <v>128</v>
      </c>
      <c r="G119" t="s">
        <v>129</v>
      </c>
      <c r="H119" t="s">
        <v>130</v>
      </c>
      <c r="I119">
        <v>1</v>
      </c>
      <c r="J119" t="s">
        <v>131</v>
      </c>
      <c r="K119" t="s">
        <v>132</v>
      </c>
      <c r="L119" t="s">
        <v>133</v>
      </c>
      <c r="M119">
        <v>9</v>
      </c>
      <c r="N119" t="s">
        <v>134</v>
      </c>
      <c r="O119" t="s">
        <v>461</v>
      </c>
      <c r="P119">
        <v>5000</v>
      </c>
      <c r="Q119" t="s">
        <v>90</v>
      </c>
      <c r="R119">
        <v>5811</v>
      </c>
      <c r="S119" t="s">
        <v>135</v>
      </c>
      <c r="T119">
        <v>0</v>
      </c>
      <c r="U119" t="s">
        <v>49</v>
      </c>
      <c r="V119" s="7">
        <v>0</v>
      </c>
      <c r="W119" s="7">
        <v>0</v>
      </c>
      <c r="X119" s="7">
        <v>5775299.7800000003</v>
      </c>
      <c r="Y119" s="7">
        <v>5775299.7800000003</v>
      </c>
      <c r="Z119" s="7">
        <v>5775299.7800000003</v>
      </c>
      <c r="AA119" s="7">
        <v>5775299.7800000003</v>
      </c>
      <c r="AB119" s="7">
        <v>5775299.7800000003</v>
      </c>
      <c r="AC119" s="7">
        <v>-5775299.7800000003</v>
      </c>
      <c r="AD119" s="7">
        <v>0</v>
      </c>
      <c r="AE119" s="7">
        <v>0</v>
      </c>
      <c r="AF119" s="23">
        <v>5775299.7800000003</v>
      </c>
      <c r="AG119" s="7">
        <f t="shared" si="3"/>
        <v>5775299.7800000003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</row>
    <row r="120" spans="1:38" x14ac:dyDescent="0.25">
      <c r="A120" t="str">
        <f t="shared" si="2"/>
        <v>2.6-05-2108_21341022_2159111</v>
      </c>
      <c r="B120" t="s">
        <v>174</v>
      </c>
      <c r="C120" t="s">
        <v>175</v>
      </c>
      <c r="D120" t="s">
        <v>176</v>
      </c>
      <c r="E120" t="s">
        <v>177</v>
      </c>
      <c r="F120" t="s">
        <v>40</v>
      </c>
      <c r="G120" t="s">
        <v>178</v>
      </c>
      <c r="H120" t="s">
        <v>179</v>
      </c>
      <c r="I120">
        <v>3</v>
      </c>
      <c r="J120" t="s">
        <v>180</v>
      </c>
      <c r="K120" t="s">
        <v>181</v>
      </c>
      <c r="L120" t="s">
        <v>182</v>
      </c>
      <c r="M120">
        <v>41</v>
      </c>
      <c r="N120" t="s">
        <v>183</v>
      </c>
      <c r="O120" t="s">
        <v>461</v>
      </c>
      <c r="P120">
        <v>5000</v>
      </c>
      <c r="Q120" t="s">
        <v>90</v>
      </c>
      <c r="R120">
        <v>5911</v>
      </c>
      <c r="S120" t="s">
        <v>184</v>
      </c>
      <c r="T120">
        <v>1</v>
      </c>
      <c r="U120" t="s">
        <v>185</v>
      </c>
      <c r="V120" s="7">
        <v>0</v>
      </c>
      <c r="W120" s="7">
        <v>0</v>
      </c>
      <c r="X120" s="7">
        <v>513500</v>
      </c>
      <c r="Y120" s="7">
        <v>0</v>
      </c>
      <c r="Z120" s="7">
        <v>0</v>
      </c>
      <c r="AA120" s="7">
        <v>0</v>
      </c>
      <c r="AB120" s="7">
        <v>0</v>
      </c>
      <c r="AC120" s="7">
        <v>-513500</v>
      </c>
      <c r="AD120" s="7">
        <v>0</v>
      </c>
      <c r="AE120" s="7">
        <v>0</v>
      </c>
      <c r="AF120" s="23">
        <v>513500</v>
      </c>
      <c r="AG120" s="7">
        <f t="shared" si="3"/>
        <v>513500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</row>
    <row r="121" spans="1:38" x14ac:dyDescent="0.25">
      <c r="A121" t="str">
        <f t="shared" si="2"/>
        <v>2.5-01-2101_2185003_2151510</v>
      </c>
      <c r="B121" t="s">
        <v>118</v>
      </c>
      <c r="C121" t="s">
        <v>119</v>
      </c>
      <c r="D121" t="s">
        <v>83</v>
      </c>
      <c r="E121" t="s">
        <v>84</v>
      </c>
      <c r="F121" t="s">
        <v>75</v>
      </c>
      <c r="G121" t="s">
        <v>85</v>
      </c>
      <c r="H121" t="s">
        <v>86</v>
      </c>
      <c r="I121">
        <v>8</v>
      </c>
      <c r="J121" t="s">
        <v>67</v>
      </c>
      <c r="K121" t="s">
        <v>87</v>
      </c>
      <c r="L121" t="s">
        <v>88</v>
      </c>
      <c r="M121">
        <v>5</v>
      </c>
      <c r="N121" t="s">
        <v>186</v>
      </c>
      <c r="O121" t="s">
        <v>461</v>
      </c>
      <c r="P121">
        <v>5000</v>
      </c>
      <c r="Q121" t="s">
        <v>90</v>
      </c>
      <c r="R121">
        <v>5151</v>
      </c>
      <c r="S121" t="s">
        <v>187</v>
      </c>
      <c r="T121">
        <v>0</v>
      </c>
      <c r="U121" t="s">
        <v>49</v>
      </c>
      <c r="V121" s="7">
        <v>3000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3000</v>
      </c>
      <c r="AD121" s="7">
        <v>3000</v>
      </c>
      <c r="AE121" s="7">
        <v>0</v>
      </c>
      <c r="AF121" s="23">
        <v>500000</v>
      </c>
      <c r="AG121" s="7">
        <f t="shared" si="3"/>
        <v>500000</v>
      </c>
      <c r="AH121" s="7">
        <v>0</v>
      </c>
      <c r="AI121" s="7">
        <v>3000</v>
      </c>
      <c r="AJ121" s="7">
        <v>0</v>
      </c>
      <c r="AK121" s="7">
        <v>0</v>
      </c>
      <c r="AL121" s="7">
        <v>3000</v>
      </c>
    </row>
    <row r="122" spans="1:38" x14ac:dyDescent="0.25">
      <c r="A122" t="str">
        <f t="shared" si="2"/>
        <v>1.1-00-2107_21636019_2124710</v>
      </c>
      <c r="B122" t="s">
        <v>36</v>
      </c>
      <c r="C122" t="s">
        <v>37</v>
      </c>
      <c r="D122" t="s">
        <v>52</v>
      </c>
      <c r="E122" t="s">
        <v>53</v>
      </c>
      <c r="F122" t="s">
        <v>75</v>
      </c>
      <c r="G122" t="s">
        <v>194</v>
      </c>
      <c r="H122" t="s">
        <v>195</v>
      </c>
      <c r="I122">
        <v>6</v>
      </c>
      <c r="J122" t="s">
        <v>78</v>
      </c>
      <c r="K122" t="s">
        <v>208</v>
      </c>
      <c r="L122" t="s">
        <v>209</v>
      </c>
      <c r="M122">
        <v>36</v>
      </c>
      <c r="N122" t="s">
        <v>210</v>
      </c>
      <c r="O122" t="s">
        <v>460</v>
      </c>
      <c r="P122">
        <v>2000</v>
      </c>
      <c r="Q122" t="s">
        <v>104</v>
      </c>
      <c r="R122">
        <v>2471</v>
      </c>
      <c r="S122" t="s">
        <v>165</v>
      </c>
      <c r="T122">
        <v>0</v>
      </c>
      <c r="U122" t="s">
        <v>49</v>
      </c>
      <c r="V122" s="7">
        <v>980256.84</v>
      </c>
      <c r="W122" s="7">
        <v>0</v>
      </c>
      <c r="X122" s="7">
        <v>1169410.3</v>
      </c>
      <c r="Y122" s="7">
        <v>951343.47</v>
      </c>
      <c r="Z122" s="7">
        <v>951343.47</v>
      </c>
      <c r="AA122" s="7">
        <v>951343.47</v>
      </c>
      <c r="AB122" s="7">
        <v>0</v>
      </c>
      <c r="AC122" s="7">
        <v>-189153.46000000008</v>
      </c>
      <c r="AD122" s="7">
        <v>0</v>
      </c>
      <c r="AE122" s="7">
        <v>0</v>
      </c>
      <c r="AF122" s="23">
        <v>189153.46000000008</v>
      </c>
      <c r="AG122" s="7">
        <f t="shared" si="3"/>
        <v>1169410.3</v>
      </c>
      <c r="AH122" s="7">
        <v>0</v>
      </c>
      <c r="AI122" s="7">
        <v>980256.84</v>
      </c>
      <c r="AJ122" s="7">
        <v>0</v>
      </c>
      <c r="AK122" s="7">
        <v>0</v>
      </c>
      <c r="AL122" s="7">
        <v>980256.84</v>
      </c>
    </row>
    <row r="123" spans="1:38" x14ac:dyDescent="0.25">
      <c r="A123" t="str">
        <f t="shared" si="2"/>
        <v>2.5-02-2101_2186003_2159110</v>
      </c>
      <c r="B123" t="s">
        <v>50</v>
      </c>
      <c r="C123" t="s">
        <v>51</v>
      </c>
      <c r="D123" t="s">
        <v>83</v>
      </c>
      <c r="E123" t="s">
        <v>84</v>
      </c>
      <c r="F123" t="s">
        <v>75</v>
      </c>
      <c r="G123" t="s">
        <v>85</v>
      </c>
      <c r="H123" t="s">
        <v>86</v>
      </c>
      <c r="I123">
        <v>8</v>
      </c>
      <c r="J123" t="s">
        <v>67</v>
      </c>
      <c r="K123" t="s">
        <v>87</v>
      </c>
      <c r="L123" t="s">
        <v>88</v>
      </c>
      <c r="M123">
        <v>6</v>
      </c>
      <c r="N123" t="s">
        <v>279</v>
      </c>
      <c r="O123" t="s">
        <v>461</v>
      </c>
      <c r="P123">
        <v>5000</v>
      </c>
      <c r="Q123" t="s">
        <v>90</v>
      </c>
      <c r="R123">
        <v>5911</v>
      </c>
      <c r="S123" t="s">
        <v>184</v>
      </c>
      <c r="T123">
        <v>0</v>
      </c>
      <c r="U123" t="s">
        <v>49</v>
      </c>
      <c r="V123" s="7">
        <v>4950146.22</v>
      </c>
      <c r="W123" s="7">
        <v>4950146.22</v>
      </c>
      <c r="X123" s="7">
        <v>3269100.4</v>
      </c>
      <c r="Y123" s="7">
        <v>3269100.4</v>
      </c>
      <c r="Z123" s="7">
        <v>1307640.1599999999</v>
      </c>
      <c r="AA123" s="7">
        <v>0</v>
      </c>
      <c r="AB123" s="7">
        <v>0</v>
      </c>
      <c r="AC123" s="7">
        <v>1681045.8199999998</v>
      </c>
      <c r="AD123" s="7">
        <v>0</v>
      </c>
      <c r="AE123" s="7">
        <v>0</v>
      </c>
      <c r="AF123" s="23">
        <v>0</v>
      </c>
      <c r="AG123" s="7">
        <f t="shared" si="3"/>
        <v>4950146.22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</row>
    <row r="124" spans="1:38" x14ac:dyDescent="0.25">
      <c r="A124" t="str">
        <f t="shared" si="2"/>
        <v>1.1-00-2101_2185003_2121410</v>
      </c>
      <c r="B124" t="s">
        <v>36</v>
      </c>
      <c r="C124" t="s">
        <v>37</v>
      </c>
      <c r="D124" t="s">
        <v>83</v>
      </c>
      <c r="E124" t="s">
        <v>84</v>
      </c>
      <c r="F124" t="s">
        <v>75</v>
      </c>
      <c r="G124" t="s">
        <v>85</v>
      </c>
      <c r="H124" t="s">
        <v>86</v>
      </c>
      <c r="I124">
        <v>8</v>
      </c>
      <c r="J124" t="s">
        <v>67</v>
      </c>
      <c r="K124" t="s">
        <v>87</v>
      </c>
      <c r="L124" t="s">
        <v>88</v>
      </c>
      <c r="M124">
        <v>5</v>
      </c>
      <c r="N124" t="s">
        <v>186</v>
      </c>
      <c r="O124" t="s">
        <v>460</v>
      </c>
      <c r="P124">
        <v>2000</v>
      </c>
      <c r="Q124" t="s">
        <v>104</v>
      </c>
      <c r="R124">
        <v>2141</v>
      </c>
      <c r="S124" t="s">
        <v>242</v>
      </c>
      <c r="T124">
        <v>0</v>
      </c>
      <c r="U124" t="s">
        <v>49</v>
      </c>
      <c r="V124" s="7">
        <v>33650</v>
      </c>
      <c r="W124" s="7">
        <v>0</v>
      </c>
      <c r="X124" s="7">
        <v>32303.200000000001</v>
      </c>
      <c r="Y124" s="7">
        <v>32303.200000000001</v>
      </c>
      <c r="Z124" s="7">
        <v>20355.52</v>
      </c>
      <c r="AA124" s="7">
        <v>20355.52</v>
      </c>
      <c r="AB124" s="7">
        <v>20355.52</v>
      </c>
      <c r="AC124" s="7">
        <v>1346.7999999999993</v>
      </c>
      <c r="AD124" s="7">
        <v>0</v>
      </c>
      <c r="AE124" s="7">
        <v>0</v>
      </c>
      <c r="AF124" s="23">
        <v>0</v>
      </c>
      <c r="AG124" s="7">
        <f t="shared" si="3"/>
        <v>33650</v>
      </c>
      <c r="AH124" s="7">
        <v>0</v>
      </c>
      <c r="AI124" s="7">
        <v>44100</v>
      </c>
      <c r="AJ124" s="7">
        <v>0</v>
      </c>
      <c r="AK124" s="7">
        <v>10450</v>
      </c>
      <c r="AL124" s="7">
        <v>33650</v>
      </c>
    </row>
    <row r="125" spans="1:38" x14ac:dyDescent="0.25">
      <c r="A125" t="str">
        <f t="shared" si="2"/>
        <v>1.1-00-2101_2185003_2124910</v>
      </c>
      <c r="B125" t="s">
        <v>36</v>
      </c>
      <c r="C125" t="s">
        <v>37</v>
      </c>
      <c r="D125" t="s">
        <v>83</v>
      </c>
      <c r="E125" t="s">
        <v>84</v>
      </c>
      <c r="F125" t="s">
        <v>75</v>
      </c>
      <c r="G125" t="s">
        <v>85</v>
      </c>
      <c r="H125" t="s">
        <v>86</v>
      </c>
      <c r="I125">
        <v>8</v>
      </c>
      <c r="J125" t="s">
        <v>67</v>
      </c>
      <c r="K125" t="s">
        <v>87</v>
      </c>
      <c r="L125" t="s">
        <v>88</v>
      </c>
      <c r="M125">
        <v>5</v>
      </c>
      <c r="N125" t="s">
        <v>186</v>
      </c>
      <c r="O125" t="s">
        <v>460</v>
      </c>
      <c r="P125">
        <v>2000</v>
      </c>
      <c r="Q125" t="s">
        <v>104</v>
      </c>
      <c r="R125">
        <v>2491</v>
      </c>
      <c r="S125" t="s">
        <v>156</v>
      </c>
      <c r="T125">
        <v>0</v>
      </c>
      <c r="U125" t="s">
        <v>49</v>
      </c>
      <c r="V125" s="7">
        <v>3784</v>
      </c>
      <c r="W125" s="7">
        <v>0</v>
      </c>
      <c r="X125" s="7">
        <v>1333.3</v>
      </c>
      <c r="Y125" s="7">
        <v>405.3</v>
      </c>
      <c r="Z125" s="7">
        <v>405.3</v>
      </c>
      <c r="AA125" s="7">
        <v>0</v>
      </c>
      <c r="AB125" s="7">
        <v>0</v>
      </c>
      <c r="AC125" s="7">
        <v>2450.6999999999998</v>
      </c>
      <c r="AD125" s="7">
        <v>0</v>
      </c>
      <c r="AE125" s="7">
        <v>0</v>
      </c>
      <c r="AF125" s="23">
        <v>0</v>
      </c>
      <c r="AG125" s="7">
        <f t="shared" si="3"/>
        <v>3784</v>
      </c>
      <c r="AH125" s="7">
        <v>0</v>
      </c>
      <c r="AI125" s="7">
        <v>4000</v>
      </c>
      <c r="AJ125" s="7">
        <v>0</v>
      </c>
      <c r="AK125" s="7">
        <v>216</v>
      </c>
      <c r="AL125" s="7">
        <v>3784</v>
      </c>
    </row>
    <row r="126" spans="1:38" x14ac:dyDescent="0.25">
      <c r="A126" t="str">
        <f t="shared" si="2"/>
        <v>1.1-00-2101_2185003_2127210</v>
      </c>
      <c r="B126" t="s">
        <v>36</v>
      </c>
      <c r="C126" t="s">
        <v>37</v>
      </c>
      <c r="D126" t="s">
        <v>83</v>
      </c>
      <c r="E126" t="s">
        <v>84</v>
      </c>
      <c r="F126" t="s">
        <v>75</v>
      </c>
      <c r="G126" t="s">
        <v>85</v>
      </c>
      <c r="H126" t="s">
        <v>86</v>
      </c>
      <c r="I126">
        <v>8</v>
      </c>
      <c r="J126" t="s">
        <v>67</v>
      </c>
      <c r="K126" t="s">
        <v>87</v>
      </c>
      <c r="L126" t="s">
        <v>88</v>
      </c>
      <c r="M126">
        <v>5</v>
      </c>
      <c r="N126" t="s">
        <v>186</v>
      </c>
      <c r="O126" t="s">
        <v>460</v>
      </c>
      <c r="P126">
        <v>2000</v>
      </c>
      <c r="Q126" t="s">
        <v>104</v>
      </c>
      <c r="R126">
        <v>2721</v>
      </c>
      <c r="S126" t="s">
        <v>251</v>
      </c>
      <c r="T126">
        <v>0</v>
      </c>
      <c r="U126" t="s">
        <v>49</v>
      </c>
      <c r="V126" s="7">
        <v>25976.71</v>
      </c>
      <c r="W126" s="7">
        <v>0</v>
      </c>
      <c r="X126" s="7">
        <v>25976.71</v>
      </c>
      <c r="Y126" s="7">
        <v>25976.71</v>
      </c>
      <c r="Z126" s="7">
        <v>25976.71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23">
        <v>0</v>
      </c>
      <c r="AG126" s="7">
        <f t="shared" si="3"/>
        <v>25976.71</v>
      </c>
      <c r="AH126" s="7">
        <v>0</v>
      </c>
      <c r="AI126" s="7">
        <v>25976.71</v>
      </c>
      <c r="AJ126" s="7">
        <v>0</v>
      </c>
      <c r="AK126" s="7">
        <v>0</v>
      </c>
      <c r="AL126" s="7">
        <v>25976.71</v>
      </c>
    </row>
    <row r="127" spans="1:38" x14ac:dyDescent="0.25">
      <c r="A127" t="str">
        <f t="shared" si="2"/>
        <v>1.1-00-2101_2185003_2129110</v>
      </c>
      <c r="B127" t="s">
        <v>36</v>
      </c>
      <c r="C127" t="s">
        <v>37</v>
      </c>
      <c r="D127" t="s">
        <v>83</v>
      </c>
      <c r="E127" t="s">
        <v>84</v>
      </c>
      <c r="F127" t="s">
        <v>75</v>
      </c>
      <c r="G127" t="s">
        <v>85</v>
      </c>
      <c r="H127" t="s">
        <v>86</v>
      </c>
      <c r="I127">
        <v>8</v>
      </c>
      <c r="J127" t="s">
        <v>67</v>
      </c>
      <c r="K127" t="s">
        <v>87</v>
      </c>
      <c r="L127" t="s">
        <v>88</v>
      </c>
      <c r="M127">
        <v>5</v>
      </c>
      <c r="N127" t="s">
        <v>186</v>
      </c>
      <c r="O127" t="s">
        <v>460</v>
      </c>
      <c r="P127">
        <v>2000</v>
      </c>
      <c r="Q127" t="s">
        <v>104</v>
      </c>
      <c r="R127">
        <v>2911</v>
      </c>
      <c r="S127" t="s">
        <v>199</v>
      </c>
      <c r="T127">
        <v>0</v>
      </c>
      <c r="U127" t="s">
        <v>49</v>
      </c>
      <c r="V127" s="7">
        <v>13598.32</v>
      </c>
      <c r="W127" s="7">
        <v>0</v>
      </c>
      <c r="X127" s="7">
        <v>13590.41</v>
      </c>
      <c r="Y127" s="7">
        <v>13590.41</v>
      </c>
      <c r="Z127" s="7">
        <v>1553.46</v>
      </c>
      <c r="AA127" s="7">
        <v>1553.46</v>
      </c>
      <c r="AB127" s="7">
        <v>0</v>
      </c>
      <c r="AC127" s="7">
        <v>7.9099999999998545</v>
      </c>
      <c r="AD127" s="7">
        <v>0</v>
      </c>
      <c r="AE127" s="7">
        <v>0</v>
      </c>
      <c r="AF127" s="23">
        <v>0</v>
      </c>
      <c r="AG127" s="7">
        <f t="shared" si="3"/>
        <v>13598.32</v>
      </c>
      <c r="AH127" s="7">
        <v>0</v>
      </c>
      <c r="AI127" s="7">
        <v>13598.32</v>
      </c>
      <c r="AJ127" s="7">
        <v>0</v>
      </c>
      <c r="AK127" s="7">
        <v>0</v>
      </c>
      <c r="AL127" s="7">
        <v>13598.32</v>
      </c>
    </row>
    <row r="128" spans="1:38" x14ac:dyDescent="0.25">
      <c r="A128" t="str">
        <f t="shared" si="2"/>
        <v>1.1-00-2101_2185003_2129410</v>
      </c>
      <c r="B128" t="s">
        <v>36</v>
      </c>
      <c r="C128" t="s">
        <v>37</v>
      </c>
      <c r="D128" t="s">
        <v>83</v>
      </c>
      <c r="E128" t="s">
        <v>84</v>
      </c>
      <c r="F128" t="s">
        <v>75</v>
      </c>
      <c r="G128" t="s">
        <v>85</v>
      </c>
      <c r="H128" t="s">
        <v>86</v>
      </c>
      <c r="I128">
        <v>8</v>
      </c>
      <c r="J128" t="s">
        <v>67</v>
      </c>
      <c r="K128" t="s">
        <v>87</v>
      </c>
      <c r="L128" t="s">
        <v>88</v>
      </c>
      <c r="M128">
        <v>5</v>
      </c>
      <c r="N128" t="s">
        <v>186</v>
      </c>
      <c r="O128" t="s">
        <v>460</v>
      </c>
      <c r="P128">
        <v>2000</v>
      </c>
      <c r="Q128" t="s">
        <v>104</v>
      </c>
      <c r="R128">
        <v>2941</v>
      </c>
      <c r="S128" t="s">
        <v>329</v>
      </c>
      <c r="T128">
        <v>0</v>
      </c>
      <c r="U128" t="s">
        <v>49</v>
      </c>
      <c r="V128" s="7">
        <v>19115.77</v>
      </c>
      <c r="W128" s="7">
        <v>0</v>
      </c>
      <c r="X128" s="7">
        <v>17392.189999999999</v>
      </c>
      <c r="Y128" s="7">
        <v>17392.189999999999</v>
      </c>
      <c r="Z128" s="7">
        <v>932.64</v>
      </c>
      <c r="AA128" s="7">
        <v>0</v>
      </c>
      <c r="AB128" s="7">
        <v>0</v>
      </c>
      <c r="AC128" s="7">
        <v>1723.5800000000017</v>
      </c>
      <c r="AD128" s="7">
        <v>0</v>
      </c>
      <c r="AE128" s="7">
        <v>0</v>
      </c>
      <c r="AF128" s="23">
        <v>0</v>
      </c>
      <c r="AG128" s="7">
        <f t="shared" si="3"/>
        <v>19115.77</v>
      </c>
      <c r="AH128" s="7">
        <v>0</v>
      </c>
      <c r="AI128" s="7">
        <v>19115.77</v>
      </c>
      <c r="AJ128" s="7">
        <v>0</v>
      </c>
      <c r="AK128" s="7">
        <v>0</v>
      </c>
      <c r="AL128" s="7">
        <v>19115.77</v>
      </c>
    </row>
    <row r="129" spans="1:38" x14ac:dyDescent="0.25">
      <c r="A129" t="str">
        <f t="shared" si="2"/>
        <v>1.1-00-2101_2185003_2129910</v>
      </c>
      <c r="B129" t="s">
        <v>36</v>
      </c>
      <c r="C129" t="s">
        <v>37</v>
      </c>
      <c r="D129" t="s">
        <v>83</v>
      </c>
      <c r="E129" t="s">
        <v>84</v>
      </c>
      <c r="F129" t="s">
        <v>75</v>
      </c>
      <c r="G129" t="s">
        <v>85</v>
      </c>
      <c r="H129" t="s">
        <v>86</v>
      </c>
      <c r="I129">
        <v>8</v>
      </c>
      <c r="J129" t="s">
        <v>67</v>
      </c>
      <c r="K129" t="s">
        <v>87</v>
      </c>
      <c r="L129" t="s">
        <v>88</v>
      </c>
      <c r="M129">
        <v>5</v>
      </c>
      <c r="N129" t="s">
        <v>186</v>
      </c>
      <c r="O129" t="s">
        <v>460</v>
      </c>
      <c r="P129">
        <v>2000</v>
      </c>
      <c r="Q129" t="s">
        <v>104</v>
      </c>
      <c r="R129">
        <v>2991</v>
      </c>
      <c r="S129" t="s">
        <v>330</v>
      </c>
      <c r="T129">
        <v>0</v>
      </c>
      <c r="U129" t="s">
        <v>49</v>
      </c>
      <c r="V129" s="7">
        <v>3000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3000</v>
      </c>
      <c r="AD129" s="7">
        <v>0</v>
      </c>
      <c r="AE129" s="7">
        <v>0</v>
      </c>
      <c r="AF129" s="23">
        <v>0</v>
      </c>
      <c r="AG129" s="7">
        <f t="shared" si="3"/>
        <v>3000</v>
      </c>
      <c r="AH129" s="7">
        <v>0</v>
      </c>
      <c r="AI129" s="7">
        <v>3000</v>
      </c>
      <c r="AJ129" s="7">
        <v>0</v>
      </c>
      <c r="AK129" s="7">
        <v>0</v>
      </c>
      <c r="AL129" s="7">
        <v>3000</v>
      </c>
    </row>
    <row r="130" spans="1:38" x14ac:dyDescent="0.25">
      <c r="A130" t="str">
        <f t="shared" ref="A130:A179" si="4">CONCATENATE(B130,G130,I130,M130,K130,R130,T130)</f>
        <v>1.1-00-2101_2185003_2131410</v>
      </c>
      <c r="B130" t="s">
        <v>36</v>
      </c>
      <c r="C130" t="s">
        <v>37</v>
      </c>
      <c r="D130" t="s">
        <v>83</v>
      </c>
      <c r="E130" t="s">
        <v>84</v>
      </c>
      <c r="F130" t="s">
        <v>75</v>
      </c>
      <c r="G130" t="s">
        <v>85</v>
      </c>
      <c r="H130" t="s">
        <v>86</v>
      </c>
      <c r="I130">
        <v>8</v>
      </c>
      <c r="J130" t="s">
        <v>67</v>
      </c>
      <c r="K130" t="s">
        <v>87</v>
      </c>
      <c r="L130" t="s">
        <v>88</v>
      </c>
      <c r="M130">
        <v>5</v>
      </c>
      <c r="N130" t="s">
        <v>186</v>
      </c>
      <c r="O130" t="s">
        <v>460</v>
      </c>
      <c r="P130">
        <v>3000</v>
      </c>
      <c r="Q130" t="s">
        <v>47</v>
      </c>
      <c r="R130">
        <v>3141</v>
      </c>
      <c r="S130" t="s">
        <v>331</v>
      </c>
      <c r="T130">
        <v>0</v>
      </c>
      <c r="U130" t="s">
        <v>49</v>
      </c>
      <c r="V130" s="7">
        <v>1574170</v>
      </c>
      <c r="W130" s="7">
        <v>2000000</v>
      </c>
      <c r="X130" s="7">
        <v>1544572.56</v>
      </c>
      <c r="Y130" s="7">
        <v>1544572.56</v>
      </c>
      <c r="Z130" s="7">
        <v>1009715.04</v>
      </c>
      <c r="AA130" s="7">
        <v>841429.2</v>
      </c>
      <c r="AB130" s="7">
        <v>0</v>
      </c>
      <c r="AC130" s="7">
        <v>29597.439999999944</v>
      </c>
      <c r="AD130" s="7">
        <v>0</v>
      </c>
      <c r="AE130" s="7">
        <v>0</v>
      </c>
      <c r="AF130" s="23">
        <v>0</v>
      </c>
      <c r="AG130" s="7">
        <f t="shared" ref="AG130:AG193" si="5">V130-AD130+AE130+AF130</f>
        <v>1574170</v>
      </c>
      <c r="AH130" s="7">
        <v>0</v>
      </c>
      <c r="AI130" s="7">
        <v>0</v>
      </c>
      <c r="AJ130" s="7">
        <v>0</v>
      </c>
      <c r="AK130" s="7">
        <v>425830</v>
      </c>
      <c r="AL130" s="7">
        <v>-425830</v>
      </c>
    </row>
    <row r="131" spans="1:38" x14ac:dyDescent="0.25">
      <c r="A131" t="str">
        <f t="shared" si="4"/>
        <v>1.1-00-2101_2185003_2135210</v>
      </c>
      <c r="B131" t="s">
        <v>36</v>
      </c>
      <c r="C131" t="s">
        <v>37</v>
      </c>
      <c r="D131" t="s">
        <v>83</v>
      </c>
      <c r="E131" t="s">
        <v>84</v>
      </c>
      <c r="F131" t="s">
        <v>75</v>
      </c>
      <c r="G131" t="s">
        <v>85</v>
      </c>
      <c r="H131" t="s">
        <v>86</v>
      </c>
      <c r="I131">
        <v>8</v>
      </c>
      <c r="J131" t="s">
        <v>67</v>
      </c>
      <c r="K131" t="s">
        <v>87</v>
      </c>
      <c r="L131" t="s">
        <v>88</v>
      </c>
      <c r="M131">
        <v>5</v>
      </c>
      <c r="N131" t="s">
        <v>186</v>
      </c>
      <c r="O131" t="s">
        <v>460</v>
      </c>
      <c r="P131">
        <v>3000</v>
      </c>
      <c r="Q131" t="s">
        <v>47</v>
      </c>
      <c r="R131">
        <v>3521</v>
      </c>
      <c r="S131" t="s">
        <v>332</v>
      </c>
      <c r="T131">
        <v>0</v>
      </c>
      <c r="U131" t="s">
        <v>49</v>
      </c>
      <c r="V131" s="7">
        <v>7772</v>
      </c>
      <c r="W131" s="7">
        <v>0</v>
      </c>
      <c r="X131" s="7">
        <v>6983.2</v>
      </c>
      <c r="Y131" s="7">
        <v>6983.2</v>
      </c>
      <c r="Z131" s="7">
        <v>3886</v>
      </c>
      <c r="AA131" s="7">
        <v>3886</v>
      </c>
      <c r="AB131" s="7">
        <v>3886</v>
      </c>
      <c r="AC131" s="7">
        <v>788.80000000000018</v>
      </c>
      <c r="AD131" s="7">
        <v>0</v>
      </c>
      <c r="AE131" s="7">
        <v>0</v>
      </c>
      <c r="AF131" s="23">
        <v>0</v>
      </c>
      <c r="AG131" s="7">
        <f t="shared" si="5"/>
        <v>7772</v>
      </c>
      <c r="AH131" s="7">
        <v>0</v>
      </c>
      <c r="AI131" s="7">
        <v>7772</v>
      </c>
      <c r="AJ131" s="7">
        <v>0</v>
      </c>
      <c r="AK131" s="7">
        <v>0</v>
      </c>
      <c r="AL131" s="7">
        <v>7772</v>
      </c>
    </row>
    <row r="132" spans="1:38" x14ac:dyDescent="0.25">
      <c r="A132" t="str">
        <f t="shared" si="4"/>
        <v>1.1-00-2101_2185003_2135310</v>
      </c>
      <c r="B132" t="s">
        <v>36</v>
      </c>
      <c r="C132" t="s">
        <v>37</v>
      </c>
      <c r="D132" t="s">
        <v>83</v>
      </c>
      <c r="E132" t="s">
        <v>84</v>
      </c>
      <c r="F132" t="s">
        <v>75</v>
      </c>
      <c r="G132" t="s">
        <v>85</v>
      </c>
      <c r="H132" t="s">
        <v>86</v>
      </c>
      <c r="I132">
        <v>8</v>
      </c>
      <c r="J132" t="s">
        <v>67</v>
      </c>
      <c r="K132" t="s">
        <v>87</v>
      </c>
      <c r="L132" t="s">
        <v>88</v>
      </c>
      <c r="M132">
        <v>5</v>
      </c>
      <c r="N132" t="s">
        <v>186</v>
      </c>
      <c r="O132" t="s">
        <v>460</v>
      </c>
      <c r="P132">
        <v>3000</v>
      </c>
      <c r="Q132" t="s">
        <v>47</v>
      </c>
      <c r="R132">
        <v>3531</v>
      </c>
      <c r="S132" t="s">
        <v>333</v>
      </c>
      <c r="T132">
        <v>0</v>
      </c>
      <c r="U132" t="s">
        <v>49</v>
      </c>
      <c r="V132" s="7">
        <v>54844</v>
      </c>
      <c r="W132" s="7">
        <v>0</v>
      </c>
      <c r="X132" s="7">
        <v>52368.2</v>
      </c>
      <c r="Y132" s="7">
        <v>52368.2</v>
      </c>
      <c r="Z132" s="7">
        <v>21767.4</v>
      </c>
      <c r="AA132" s="7">
        <v>6844</v>
      </c>
      <c r="AB132" s="7">
        <v>6844</v>
      </c>
      <c r="AC132" s="7">
        <v>2475.8000000000029</v>
      </c>
      <c r="AD132" s="7">
        <v>0</v>
      </c>
      <c r="AE132" s="7">
        <v>0</v>
      </c>
      <c r="AF132" s="23">
        <v>0</v>
      </c>
      <c r="AG132" s="7">
        <f t="shared" si="5"/>
        <v>54844</v>
      </c>
      <c r="AH132" s="7">
        <v>0</v>
      </c>
      <c r="AI132" s="7">
        <v>54844</v>
      </c>
      <c r="AJ132" s="7">
        <v>0</v>
      </c>
      <c r="AK132" s="7">
        <v>0</v>
      </c>
      <c r="AL132" s="7">
        <v>54844</v>
      </c>
    </row>
    <row r="133" spans="1:38" x14ac:dyDescent="0.25">
      <c r="A133" t="str">
        <f t="shared" si="4"/>
        <v>1.1-00-2101_2185003_2156510</v>
      </c>
      <c r="B133" t="s">
        <v>36</v>
      </c>
      <c r="C133" t="s">
        <v>37</v>
      </c>
      <c r="D133" t="s">
        <v>83</v>
      </c>
      <c r="E133" t="s">
        <v>84</v>
      </c>
      <c r="F133" t="s">
        <v>75</v>
      </c>
      <c r="G133" t="s">
        <v>85</v>
      </c>
      <c r="H133" t="s">
        <v>86</v>
      </c>
      <c r="I133">
        <v>8</v>
      </c>
      <c r="J133" t="s">
        <v>67</v>
      </c>
      <c r="K133" t="s">
        <v>87</v>
      </c>
      <c r="L133" t="s">
        <v>88</v>
      </c>
      <c r="M133">
        <v>5</v>
      </c>
      <c r="N133" t="s">
        <v>186</v>
      </c>
      <c r="O133" t="s">
        <v>461</v>
      </c>
      <c r="P133">
        <v>5000</v>
      </c>
      <c r="Q133" t="s">
        <v>90</v>
      </c>
      <c r="R133">
        <v>5651</v>
      </c>
      <c r="S133" t="s">
        <v>310</v>
      </c>
      <c r="T133">
        <v>0</v>
      </c>
      <c r="U133" t="s">
        <v>49</v>
      </c>
      <c r="V133" s="7">
        <v>151864.98000000001</v>
      </c>
      <c r="W133" s="7">
        <v>0</v>
      </c>
      <c r="X133" s="7">
        <v>149329.69</v>
      </c>
      <c r="Y133" s="7">
        <v>149329.69</v>
      </c>
      <c r="Z133" s="7">
        <v>149329.69</v>
      </c>
      <c r="AA133" s="7">
        <v>149329.69</v>
      </c>
      <c r="AB133" s="7">
        <v>34530.879999999997</v>
      </c>
      <c r="AC133" s="7">
        <v>2535.2900000000081</v>
      </c>
      <c r="AD133" s="7">
        <v>0</v>
      </c>
      <c r="AE133" s="7">
        <v>3000</v>
      </c>
      <c r="AF133" s="23">
        <v>0</v>
      </c>
      <c r="AG133" s="7">
        <f t="shared" si="5"/>
        <v>154864.98000000001</v>
      </c>
      <c r="AH133" s="7">
        <v>0</v>
      </c>
      <c r="AI133" s="7">
        <v>154864.98000000001</v>
      </c>
      <c r="AJ133" s="7">
        <v>0</v>
      </c>
      <c r="AK133" s="7">
        <v>3000</v>
      </c>
      <c r="AL133" s="7">
        <v>151864.98000000001</v>
      </c>
    </row>
    <row r="134" spans="1:38" x14ac:dyDescent="0.25">
      <c r="A134" t="str">
        <f t="shared" si="4"/>
        <v>1.1-00-2101_2185003_2156710</v>
      </c>
      <c r="B134" t="s">
        <v>36</v>
      </c>
      <c r="C134" t="s">
        <v>37</v>
      </c>
      <c r="D134" t="s">
        <v>83</v>
      </c>
      <c r="E134" t="s">
        <v>84</v>
      </c>
      <c r="F134" t="s">
        <v>75</v>
      </c>
      <c r="G134" t="s">
        <v>85</v>
      </c>
      <c r="H134" t="s">
        <v>86</v>
      </c>
      <c r="I134">
        <v>8</v>
      </c>
      <c r="J134" t="s">
        <v>67</v>
      </c>
      <c r="K134" t="s">
        <v>87</v>
      </c>
      <c r="L134" t="s">
        <v>88</v>
      </c>
      <c r="M134">
        <v>5</v>
      </c>
      <c r="N134" t="s">
        <v>186</v>
      </c>
      <c r="O134" t="s">
        <v>461</v>
      </c>
      <c r="P134">
        <v>5000</v>
      </c>
      <c r="Q134" t="s">
        <v>90</v>
      </c>
      <c r="R134">
        <v>5671</v>
      </c>
      <c r="S134" t="s">
        <v>334</v>
      </c>
      <c r="T134">
        <v>0</v>
      </c>
      <c r="U134" t="s">
        <v>49</v>
      </c>
      <c r="V134" s="7">
        <v>8500</v>
      </c>
      <c r="W134" s="7">
        <v>0</v>
      </c>
      <c r="X134" s="7">
        <v>2581</v>
      </c>
      <c r="Y134" s="7">
        <v>2581</v>
      </c>
      <c r="Z134" s="7">
        <v>0</v>
      </c>
      <c r="AA134" s="7">
        <v>0</v>
      </c>
      <c r="AB134" s="7">
        <v>0</v>
      </c>
      <c r="AC134" s="7">
        <v>5919</v>
      </c>
      <c r="AD134" s="7">
        <v>0</v>
      </c>
      <c r="AE134" s="7">
        <v>0</v>
      </c>
      <c r="AF134" s="23">
        <v>0</v>
      </c>
      <c r="AG134" s="7">
        <f t="shared" si="5"/>
        <v>8500</v>
      </c>
      <c r="AH134" s="7">
        <v>0</v>
      </c>
      <c r="AI134" s="7">
        <v>8500</v>
      </c>
      <c r="AJ134" s="7">
        <v>0</v>
      </c>
      <c r="AK134" s="7">
        <v>0</v>
      </c>
      <c r="AL134" s="7">
        <v>8500</v>
      </c>
    </row>
    <row r="135" spans="1:38" x14ac:dyDescent="0.25">
      <c r="A135" t="str">
        <f t="shared" si="4"/>
        <v>1.1-00-2101_2186003_2133910</v>
      </c>
      <c r="B135" t="s">
        <v>36</v>
      </c>
      <c r="C135" t="s">
        <v>37</v>
      </c>
      <c r="D135" t="s">
        <v>83</v>
      </c>
      <c r="E135" t="s">
        <v>84</v>
      </c>
      <c r="F135" t="s">
        <v>75</v>
      </c>
      <c r="G135" t="s">
        <v>85</v>
      </c>
      <c r="H135" t="s">
        <v>86</v>
      </c>
      <c r="I135">
        <v>8</v>
      </c>
      <c r="J135" t="s">
        <v>67</v>
      </c>
      <c r="K135" t="s">
        <v>87</v>
      </c>
      <c r="L135" t="s">
        <v>88</v>
      </c>
      <c r="M135">
        <v>6</v>
      </c>
      <c r="N135" t="s">
        <v>279</v>
      </c>
      <c r="O135" t="s">
        <v>460</v>
      </c>
      <c r="P135">
        <v>3000</v>
      </c>
      <c r="Q135" t="s">
        <v>47</v>
      </c>
      <c r="R135">
        <v>3391</v>
      </c>
      <c r="S135" t="s">
        <v>163</v>
      </c>
      <c r="T135">
        <v>0</v>
      </c>
      <c r="U135" t="s">
        <v>49</v>
      </c>
      <c r="V135" s="7">
        <v>2732000</v>
      </c>
      <c r="W135" s="7">
        <v>2500000</v>
      </c>
      <c r="X135" s="7">
        <v>232000</v>
      </c>
      <c r="Y135" s="7">
        <v>232000</v>
      </c>
      <c r="Z135" s="7">
        <v>232000</v>
      </c>
      <c r="AA135" s="7">
        <v>0</v>
      </c>
      <c r="AB135" s="7">
        <v>0</v>
      </c>
      <c r="AC135" s="7">
        <v>2500000</v>
      </c>
      <c r="AD135" s="7">
        <v>0</v>
      </c>
      <c r="AE135" s="7">
        <v>0</v>
      </c>
      <c r="AF135" s="23">
        <v>0</v>
      </c>
      <c r="AG135" s="7">
        <f t="shared" si="5"/>
        <v>2732000</v>
      </c>
      <c r="AH135" s="7">
        <v>0</v>
      </c>
      <c r="AI135" s="7">
        <v>232000</v>
      </c>
      <c r="AJ135" s="7">
        <v>0</v>
      </c>
      <c r="AK135" s="7">
        <v>0</v>
      </c>
      <c r="AL135" s="7">
        <v>232000</v>
      </c>
    </row>
    <row r="136" spans="1:38" x14ac:dyDescent="0.25">
      <c r="A136" t="str">
        <f t="shared" si="4"/>
        <v>1.1-00-2101_2186003_2159110</v>
      </c>
      <c r="B136" t="s">
        <v>36</v>
      </c>
      <c r="C136" t="s">
        <v>37</v>
      </c>
      <c r="D136" t="s">
        <v>83</v>
      </c>
      <c r="E136" t="s">
        <v>84</v>
      </c>
      <c r="F136" t="s">
        <v>75</v>
      </c>
      <c r="G136" t="s">
        <v>85</v>
      </c>
      <c r="H136" t="s">
        <v>86</v>
      </c>
      <c r="I136">
        <v>8</v>
      </c>
      <c r="J136" t="s">
        <v>67</v>
      </c>
      <c r="K136" t="s">
        <v>87</v>
      </c>
      <c r="L136" t="s">
        <v>88</v>
      </c>
      <c r="M136">
        <v>6</v>
      </c>
      <c r="N136" t="s">
        <v>279</v>
      </c>
      <c r="O136" t="s">
        <v>461</v>
      </c>
      <c r="P136">
        <v>5000</v>
      </c>
      <c r="Q136" t="s">
        <v>90</v>
      </c>
      <c r="R136">
        <v>5911</v>
      </c>
      <c r="S136" t="s">
        <v>184</v>
      </c>
      <c r="T136">
        <v>0</v>
      </c>
      <c r="U136" t="s">
        <v>49</v>
      </c>
      <c r="V136" s="7">
        <v>9999988.8000000007</v>
      </c>
      <c r="W136" s="7">
        <v>9849853.7799999993</v>
      </c>
      <c r="X136" s="7">
        <v>24481586.559999999</v>
      </c>
      <c r="Y136" s="7">
        <v>11999986.560000001</v>
      </c>
      <c r="Z136" s="7">
        <v>9999988.8000000007</v>
      </c>
      <c r="AA136" s="7">
        <v>9999988.8000000007</v>
      </c>
      <c r="AB136" s="7">
        <v>5999993.2800000003</v>
      </c>
      <c r="AC136" s="7">
        <v>-14481597.759999998</v>
      </c>
      <c r="AD136" s="7">
        <v>0</v>
      </c>
      <c r="AE136" s="7">
        <v>7700011.1999999993</v>
      </c>
      <c r="AF136" s="23">
        <v>0</v>
      </c>
      <c r="AG136" s="7">
        <f t="shared" si="5"/>
        <v>17700000</v>
      </c>
      <c r="AH136" s="7">
        <v>0</v>
      </c>
      <c r="AI136" s="7">
        <v>155000</v>
      </c>
      <c r="AJ136" s="7">
        <v>0</v>
      </c>
      <c r="AK136" s="7">
        <v>4864.9799999999996</v>
      </c>
      <c r="AL136" s="7">
        <v>150135.01999999999</v>
      </c>
    </row>
    <row r="137" spans="1:38" x14ac:dyDescent="0.25">
      <c r="A137" t="str">
        <f t="shared" si="4"/>
        <v>1.1-00-2101_2186003_2159710</v>
      </c>
      <c r="B137" t="s">
        <v>36</v>
      </c>
      <c r="C137" t="s">
        <v>37</v>
      </c>
      <c r="D137" t="s">
        <v>83</v>
      </c>
      <c r="E137" t="s">
        <v>84</v>
      </c>
      <c r="F137" t="s">
        <v>75</v>
      </c>
      <c r="G137" t="s">
        <v>85</v>
      </c>
      <c r="H137" t="s">
        <v>86</v>
      </c>
      <c r="I137">
        <v>8</v>
      </c>
      <c r="J137" t="s">
        <v>67</v>
      </c>
      <c r="K137" t="s">
        <v>87</v>
      </c>
      <c r="L137" t="s">
        <v>88</v>
      </c>
      <c r="M137">
        <v>6</v>
      </c>
      <c r="N137" t="s">
        <v>279</v>
      </c>
      <c r="O137" t="s">
        <v>461</v>
      </c>
      <c r="P137">
        <v>5000</v>
      </c>
      <c r="Q137" t="s">
        <v>90</v>
      </c>
      <c r="R137">
        <v>5971</v>
      </c>
      <c r="S137" t="s">
        <v>335</v>
      </c>
      <c r="T137">
        <v>0</v>
      </c>
      <c r="U137" t="s">
        <v>49</v>
      </c>
      <c r="V137" s="7">
        <v>112408.87</v>
      </c>
      <c r="W137" s="7">
        <v>1500000</v>
      </c>
      <c r="X137" s="7">
        <v>85408.87</v>
      </c>
      <c r="Y137" s="7">
        <v>85408.87</v>
      </c>
      <c r="Z137" s="7">
        <v>0</v>
      </c>
      <c r="AA137" s="7">
        <v>0</v>
      </c>
      <c r="AB137" s="7">
        <v>0</v>
      </c>
      <c r="AC137" s="7">
        <v>27000</v>
      </c>
      <c r="AD137" s="7">
        <v>0</v>
      </c>
      <c r="AE137" s="7">
        <v>0</v>
      </c>
      <c r="AF137" s="23">
        <v>0</v>
      </c>
      <c r="AG137" s="7">
        <f t="shared" si="5"/>
        <v>112408.87</v>
      </c>
      <c r="AH137" s="7">
        <v>0</v>
      </c>
      <c r="AI137" s="7">
        <v>103000</v>
      </c>
      <c r="AJ137" s="7">
        <v>0</v>
      </c>
      <c r="AK137" s="7">
        <v>1490591.13</v>
      </c>
      <c r="AL137" s="7">
        <v>-1387591.13</v>
      </c>
    </row>
    <row r="138" spans="1:38" x14ac:dyDescent="0.25">
      <c r="A138" t="str">
        <f t="shared" si="4"/>
        <v>1.1-00-2104_21820011_2161510</v>
      </c>
      <c r="B138" t="s">
        <v>36</v>
      </c>
      <c r="C138" t="s">
        <v>37</v>
      </c>
      <c r="D138" t="s">
        <v>52</v>
      </c>
      <c r="E138" t="s">
        <v>53</v>
      </c>
      <c r="F138" t="s">
        <v>64</v>
      </c>
      <c r="G138" t="s">
        <v>120</v>
      </c>
      <c r="H138" t="s">
        <v>121</v>
      </c>
      <c r="I138">
        <v>8</v>
      </c>
      <c r="J138" t="s">
        <v>67</v>
      </c>
      <c r="K138" t="s">
        <v>122</v>
      </c>
      <c r="L138" t="s">
        <v>123</v>
      </c>
      <c r="M138">
        <v>20</v>
      </c>
      <c r="N138" t="s">
        <v>124</v>
      </c>
      <c r="O138" t="s">
        <v>461</v>
      </c>
      <c r="P138">
        <v>6000</v>
      </c>
      <c r="Q138" t="s">
        <v>59</v>
      </c>
      <c r="R138">
        <v>6151</v>
      </c>
      <c r="S138" t="s">
        <v>125</v>
      </c>
      <c r="T138">
        <v>0</v>
      </c>
      <c r="U138" t="s">
        <v>49</v>
      </c>
      <c r="V138" s="7">
        <v>0</v>
      </c>
      <c r="W138" s="7">
        <v>0</v>
      </c>
      <c r="X138" s="7">
        <v>6080582.7800000003</v>
      </c>
      <c r="Y138" s="7">
        <v>6080582.7800000003</v>
      </c>
      <c r="Z138" s="7">
        <v>6080582.7800000003</v>
      </c>
      <c r="AA138" s="7">
        <v>6080582.7800000003</v>
      </c>
      <c r="AB138" s="7">
        <v>6080582.7800000003</v>
      </c>
      <c r="AC138" s="7">
        <v>-6080582.7800000003</v>
      </c>
      <c r="AD138" s="7">
        <v>0</v>
      </c>
      <c r="AE138" s="7">
        <v>0</v>
      </c>
      <c r="AF138" s="23">
        <v>6080582.7800000003</v>
      </c>
      <c r="AG138" s="7">
        <f t="shared" si="5"/>
        <v>6080582.7800000003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</row>
    <row r="139" spans="1:38" x14ac:dyDescent="0.25">
      <c r="A139" t="str">
        <f t="shared" si="4"/>
        <v>2.5-02-2104_21820011_2191110</v>
      </c>
      <c r="B139" t="s">
        <v>50</v>
      </c>
      <c r="C139" t="s">
        <v>51</v>
      </c>
      <c r="D139" t="s">
        <v>52</v>
      </c>
      <c r="E139" t="s">
        <v>53</v>
      </c>
      <c r="F139" t="s">
        <v>64</v>
      </c>
      <c r="G139" t="s">
        <v>120</v>
      </c>
      <c r="H139" t="s">
        <v>121</v>
      </c>
      <c r="I139">
        <v>8</v>
      </c>
      <c r="J139" t="s">
        <v>67</v>
      </c>
      <c r="K139" t="s">
        <v>122</v>
      </c>
      <c r="L139" t="s">
        <v>123</v>
      </c>
      <c r="M139">
        <v>20</v>
      </c>
      <c r="N139" t="s">
        <v>124</v>
      </c>
      <c r="O139" t="s">
        <v>462</v>
      </c>
      <c r="P139">
        <v>9000</v>
      </c>
      <c r="Q139" t="s">
        <v>145</v>
      </c>
      <c r="R139">
        <v>9111</v>
      </c>
      <c r="S139" t="s">
        <v>146</v>
      </c>
      <c r="T139">
        <v>0</v>
      </c>
      <c r="U139" t="s">
        <v>49</v>
      </c>
      <c r="V139" s="7">
        <v>29861444.02</v>
      </c>
      <c r="W139" s="7">
        <v>29861444.02</v>
      </c>
      <c r="X139" s="7">
        <v>16235872.310000001</v>
      </c>
      <c r="Y139" s="7">
        <v>16235872.310000001</v>
      </c>
      <c r="Z139" s="7">
        <v>16235872.310000001</v>
      </c>
      <c r="AA139" s="7">
        <v>16235872.310000001</v>
      </c>
      <c r="AB139" s="7">
        <v>16235872.310000001</v>
      </c>
      <c r="AC139" s="7">
        <v>13625571.709999999</v>
      </c>
      <c r="AD139" s="7">
        <v>0</v>
      </c>
      <c r="AE139" s="7">
        <v>0</v>
      </c>
      <c r="AF139" s="23">
        <v>3140000</v>
      </c>
      <c r="AG139" s="7">
        <f t="shared" si="5"/>
        <v>33001444.02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</row>
    <row r="140" spans="1:38" x14ac:dyDescent="0.25">
      <c r="A140" t="str">
        <f t="shared" si="4"/>
        <v>2.5-02-2111_21649027_2135810</v>
      </c>
      <c r="B140" t="s">
        <v>50</v>
      </c>
      <c r="C140" t="s">
        <v>51</v>
      </c>
      <c r="D140" t="s">
        <v>73</v>
      </c>
      <c r="E140" t="s">
        <v>74</v>
      </c>
      <c r="F140" t="s">
        <v>75</v>
      </c>
      <c r="G140" t="s">
        <v>76</v>
      </c>
      <c r="H140" t="s">
        <v>77</v>
      </c>
      <c r="I140">
        <v>6</v>
      </c>
      <c r="J140" t="s">
        <v>78</v>
      </c>
      <c r="K140" t="s">
        <v>79</v>
      </c>
      <c r="L140" t="s">
        <v>80</v>
      </c>
      <c r="M140">
        <v>49</v>
      </c>
      <c r="N140" t="s">
        <v>81</v>
      </c>
      <c r="O140" t="s">
        <v>460</v>
      </c>
      <c r="P140">
        <v>3000</v>
      </c>
      <c r="Q140" t="s">
        <v>47</v>
      </c>
      <c r="R140">
        <v>3581</v>
      </c>
      <c r="S140" t="s">
        <v>82</v>
      </c>
      <c r="T140">
        <v>0</v>
      </c>
      <c r="U140" t="s">
        <v>49</v>
      </c>
      <c r="V140" s="7">
        <v>100000000</v>
      </c>
      <c r="W140" s="7">
        <v>100000000</v>
      </c>
      <c r="X140" s="7">
        <v>70756263.590000004</v>
      </c>
      <c r="Y140" s="7">
        <v>70756263.590000004</v>
      </c>
      <c r="Z140" s="7">
        <v>70756263.590000004</v>
      </c>
      <c r="AA140" s="7">
        <v>70756263.590000004</v>
      </c>
      <c r="AB140" s="7">
        <v>70756263.590000004</v>
      </c>
      <c r="AC140" s="7">
        <v>29243736.409999996</v>
      </c>
      <c r="AD140" s="7">
        <v>0</v>
      </c>
      <c r="AE140" s="7">
        <v>0</v>
      </c>
      <c r="AF140" s="23">
        <v>20711202.252499998</v>
      </c>
      <c r="AG140" s="7">
        <f t="shared" si="5"/>
        <v>120711202.2525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</row>
    <row r="141" spans="1:38" x14ac:dyDescent="0.25">
      <c r="A141" t="str">
        <f t="shared" si="4"/>
        <v>1.1-00-2105_21821012_2129610</v>
      </c>
      <c r="B141" t="s">
        <v>36</v>
      </c>
      <c r="C141" t="s">
        <v>37</v>
      </c>
      <c r="D141" t="s">
        <v>52</v>
      </c>
      <c r="E141" t="s">
        <v>53</v>
      </c>
      <c r="F141" t="s">
        <v>64</v>
      </c>
      <c r="G141" t="s">
        <v>65</v>
      </c>
      <c r="H141" t="s">
        <v>66</v>
      </c>
      <c r="I141">
        <v>8</v>
      </c>
      <c r="J141" t="s">
        <v>67</v>
      </c>
      <c r="K141" t="s">
        <v>68</v>
      </c>
      <c r="L141" t="s">
        <v>69</v>
      </c>
      <c r="M141">
        <v>21</v>
      </c>
      <c r="N141" t="s">
        <v>103</v>
      </c>
      <c r="O141" t="s">
        <v>460</v>
      </c>
      <c r="P141">
        <v>2000</v>
      </c>
      <c r="Q141" t="s">
        <v>104</v>
      </c>
      <c r="R141">
        <v>2961</v>
      </c>
      <c r="S141" t="s">
        <v>305</v>
      </c>
      <c r="T141">
        <v>0</v>
      </c>
      <c r="U141" t="s">
        <v>49</v>
      </c>
      <c r="V141" s="7">
        <v>4830000</v>
      </c>
      <c r="W141" s="7">
        <v>5000000</v>
      </c>
      <c r="X141" s="7">
        <v>4590080.62</v>
      </c>
      <c r="Y141" s="7">
        <v>3688359.52</v>
      </c>
      <c r="Z141" s="7">
        <v>1566059.94</v>
      </c>
      <c r="AA141" s="7">
        <v>1404748.65</v>
      </c>
      <c r="AB141" s="7">
        <v>415973.63</v>
      </c>
      <c r="AC141" s="7">
        <v>239919.37999999989</v>
      </c>
      <c r="AD141" s="7">
        <v>0</v>
      </c>
      <c r="AE141" s="7">
        <v>0</v>
      </c>
      <c r="AF141" s="23">
        <v>0</v>
      </c>
      <c r="AG141" s="7">
        <f t="shared" si="5"/>
        <v>4830000</v>
      </c>
      <c r="AH141" s="7">
        <v>0</v>
      </c>
      <c r="AI141" s="7">
        <v>0</v>
      </c>
      <c r="AJ141" s="7">
        <v>0</v>
      </c>
      <c r="AK141" s="7">
        <v>170000</v>
      </c>
      <c r="AL141" s="7">
        <v>-170000</v>
      </c>
    </row>
    <row r="142" spans="1:38" x14ac:dyDescent="0.25">
      <c r="A142" t="str">
        <f t="shared" si="4"/>
        <v>1.1-00-2118_21559037_2132610</v>
      </c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  <c r="I142">
        <v>5</v>
      </c>
      <c r="J142" t="s">
        <v>43</v>
      </c>
      <c r="K142" t="s">
        <v>44</v>
      </c>
      <c r="L142" t="s">
        <v>45</v>
      </c>
      <c r="M142">
        <v>59</v>
      </c>
      <c r="N142" t="s">
        <v>46</v>
      </c>
      <c r="O142" t="s">
        <v>460</v>
      </c>
      <c r="P142">
        <v>3000</v>
      </c>
      <c r="Q142" t="s">
        <v>47</v>
      </c>
      <c r="R142">
        <v>3261</v>
      </c>
      <c r="S142" t="s">
        <v>107</v>
      </c>
      <c r="T142">
        <v>0</v>
      </c>
      <c r="U142" t="s">
        <v>49</v>
      </c>
      <c r="V142" s="7">
        <v>30000000</v>
      </c>
      <c r="W142" s="7">
        <v>30000000</v>
      </c>
      <c r="X142" s="7">
        <v>25320996.989999998</v>
      </c>
      <c r="Y142" s="7">
        <v>25318298.829999998</v>
      </c>
      <c r="Z142" s="7">
        <v>23593473.949999999</v>
      </c>
      <c r="AA142" s="7">
        <v>17256228.440000001</v>
      </c>
      <c r="AB142" s="7">
        <v>3024274.28</v>
      </c>
      <c r="AC142" s="7">
        <v>4679003.0100000016</v>
      </c>
      <c r="AD142" s="7">
        <v>0</v>
      </c>
      <c r="AE142" s="7">
        <v>0</v>
      </c>
      <c r="AF142" s="23">
        <v>10000000</v>
      </c>
      <c r="AG142" s="7">
        <f t="shared" si="5"/>
        <v>40000000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</row>
    <row r="143" spans="1:38" x14ac:dyDescent="0.25">
      <c r="A143" t="str">
        <f t="shared" si="4"/>
        <v>1.1-00-2101_2181001_2133610</v>
      </c>
      <c r="B143" t="s">
        <v>36</v>
      </c>
      <c r="C143" t="s">
        <v>37</v>
      </c>
      <c r="D143" t="s">
        <v>52</v>
      </c>
      <c r="E143" t="s">
        <v>53</v>
      </c>
      <c r="F143" t="s">
        <v>108</v>
      </c>
      <c r="G143" t="s">
        <v>85</v>
      </c>
      <c r="H143" t="s">
        <v>86</v>
      </c>
      <c r="I143">
        <v>8</v>
      </c>
      <c r="J143" t="s">
        <v>67</v>
      </c>
      <c r="K143" t="s">
        <v>109</v>
      </c>
      <c r="L143" t="s">
        <v>110</v>
      </c>
      <c r="M143">
        <v>1</v>
      </c>
      <c r="N143" t="s">
        <v>111</v>
      </c>
      <c r="O143" t="s">
        <v>460</v>
      </c>
      <c r="P143">
        <v>3000</v>
      </c>
      <c r="Q143" t="s">
        <v>47</v>
      </c>
      <c r="R143">
        <v>3361</v>
      </c>
      <c r="S143" t="s">
        <v>112</v>
      </c>
      <c r="T143">
        <v>0</v>
      </c>
      <c r="U143" t="s">
        <v>49</v>
      </c>
      <c r="V143" s="7">
        <v>9259749.1099999994</v>
      </c>
      <c r="W143" s="7">
        <v>7000000</v>
      </c>
      <c r="X143" s="7">
        <v>17274188.109999999</v>
      </c>
      <c r="Y143" s="7">
        <v>15458498.109999999</v>
      </c>
      <c r="Z143" s="7">
        <v>15330898.109999999</v>
      </c>
      <c r="AA143" s="7">
        <v>12557477.310000001</v>
      </c>
      <c r="AB143" s="7">
        <v>11968197.310000001</v>
      </c>
      <c r="AC143" s="7">
        <v>-8014439</v>
      </c>
      <c r="AD143" s="7">
        <v>0</v>
      </c>
      <c r="AE143" s="7">
        <v>0</v>
      </c>
      <c r="AF143" s="23">
        <v>8014439</v>
      </c>
      <c r="AG143" s="7">
        <f t="shared" si="5"/>
        <v>17274188.109999999</v>
      </c>
      <c r="AH143" s="7">
        <v>0</v>
      </c>
      <c r="AI143" s="7">
        <v>2259749.11</v>
      </c>
      <c r="AJ143" s="7">
        <v>0</v>
      </c>
      <c r="AK143" s="7">
        <v>0</v>
      </c>
      <c r="AL143" s="7">
        <v>2259749.11</v>
      </c>
    </row>
    <row r="144" spans="1:38" x14ac:dyDescent="0.25">
      <c r="A144" t="str">
        <f t="shared" si="4"/>
        <v>1.1-00-2105_21821012_2139410</v>
      </c>
      <c r="B144" t="s">
        <v>36</v>
      </c>
      <c r="C144" t="s">
        <v>37</v>
      </c>
      <c r="D144" t="s">
        <v>52</v>
      </c>
      <c r="E144" t="s">
        <v>53</v>
      </c>
      <c r="F144" t="s">
        <v>64</v>
      </c>
      <c r="G144" t="s">
        <v>65</v>
      </c>
      <c r="H144" t="s">
        <v>66</v>
      </c>
      <c r="I144">
        <v>8</v>
      </c>
      <c r="J144" t="s">
        <v>67</v>
      </c>
      <c r="K144" t="s">
        <v>68</v>
      </c>
      <c r="L144" t="s">
        <v>69</v>
      </c>
      <c r="M144">
        <v>21</v>
      </c>
      <c r="N144" t="s">
        <v>103</v>
      </c>
      <c r="O144" t="s">
        <v>460</v>
      </c>
      <c r="P144">
        <v>3000</v>
      </c>
      <c r="Q144" t="s">
        <v>47</v>
      </c>
      <c r="R144">
        <v>3941</v>
      </c>
      <c r="S144" t="s">
        <v>212</v>
      </c>
      <c r="T144">
        <v>0</v>
      </c>
      <c r="U144" t="s">
        <v>49</v>
      </c>
      <c r="V144" s="7">
        <v>10000000</v>
      </c>
      <c r="W144" s="7">
        <v>10000000</v>
      </c>
      <c r="X144" s="7">
        <v>4350028.5599999996</v>
      </c>
      <c r="Y144" s="7">
        <v>4350028.5599999996</v>
      </c>
      <c r="Z144" s="7">
        <v>4350028.5599999996</v>
      </c>
      <c r="AA144" s="7">
        <v>4350028.5599999996</v>
      </c>
      <c r="AB144" s="7">
        <v>4350028.5599999996</v>
      </c>
      <c r="AC144" s="7">
        <v>5649971.4400000004</v>
      </c>
      <c r="AD144" s="7">
        <v>0</v>
      </c>
      <c r="AE144" s="7">
        <v>0</v>
      </c>
      <c r="AF144" s="23">
        <v>4262053.54</v>
      </c>
      <c r="AG144" s="7">
        <f t="shared" si="5"/>
        <v>14262053.539999999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</row>
    <row r="145" spans="1:38" x14ac:dyDescent="0.25">
      <c r="A145" t="str">
        <f t="shared" si="4"/>
        <v>1.1-00-2105_21821012_2129810</v>
      </c>
      <c r="B145" t="s">
        <v>36</v>
      </c>
      <c r="C145" t="s">
        <v>37</v>
      </c>
      <c r="D145" t="s">
        <v>52</v>
      </c>
      <c r="E145" t="s">
        <v>53</v>
      </c>
      <c r="F145" t="s">
        <v>64</v>
      </c>
      <c r="G145" t="s">
        <v>65</v>
      </c>
      <c r="H145" t="s">
        <v>66</v>
      </c>
      <c r="I145">
        <v>8</v>
      </c>
      <c r="J145" t="s">
        <v>67</v>
      </c>
      <c r="K145" t="s">
        <v>68</v>
      </c>
      <c r="L145" t="s">
        <v>69</v>
      </c>
      <c r="M145">
        <v>21</v>
      </c>
      <c r="N145" t="s">
        <v>103</v>
      </c>
      <c r="O145" t="s">
        <v>460</v>
      </c>
      <c r="P145">
        <v>2000</v>
      </c>
      <c r="Q145" t="s">
        <v>104</v>
      </c>
      <c r="R145">
        <v>2981</v>
      </c>
      <c r="S145" t="s">
        <v>213</v>
      </c>
      <c r="T145">
        <v>0</v>
      </c>
      <c r="U145" t="s">
        <v>49</v>
      </c>
      <c r="V145" s="7">
        <v>1873233.65</v>
      </c>
      <c r="W145" s="7">
        <v>2000000</v>
      </c>
      <c r="X145" s="7">
        <v>1869297.55</v>
      </c>
      <c r="Y145" s="7">
        <v>1848011.55</v>
      </c>
      <c r="Z145" s="7">
        <v>1241732.77</v>
      </c>
      <c r="AA145" s="7">
        <v>1074662.3500000001</v>
      </c>
      <c r="AB145" s="7">
        <v>353733.96</v>
      </c>
      <c r="AC145" s="7">
        <v>3936.0999999998603</v>
      </c>
      <c r="AD145" s="7">
        <v>0</v>
      </c>
      <c r="AE145" s="7">
        <v>0</v>
      </c>
      <c r="AF145" s="23">
        <v>78753.280000000028</v>
      </c>
      <c r="AG145" s="7">
        <f t="shared" si="5"/>
        <v>1951986.93</v>
      </c>
      <c r="AH145" s="7">
        <v>0</v>
      </c>
      <c r="AI145" s="7">
        <v>170233.65</v>
      </c>
      <c r="AJ145" s="7">
        <v>0</v>
      </c>
      <c r="AK145" s="7">
        <v>297000</v>
      </c>
      <c r="AL145" s="7">
        <v>-126766.35</v>
      </c>
    </row>
    <row r="146" spans="1:38" x14ac:dyDescent="0.25">
      <c r="A146" t="str">
        <f t="shared" si="4"/>
        <v>1.1-00-2118_21559037_2133810</v>
      </c>
      <c r="B146" t="s">
        <v>36</v>
      </c>
      <c r="C146" t="s">
        <v>37</v>
      </c>
      <c r="D146" t="s">
        <v>38</v>
      </c>
      <c r="E146" t="s">
        <v>39</v>
      </c>
      <c r="F146" t="s">
        <v>40</v>
      </c>
      <c r="G146" t="s">
        <v>41</v>
      </c>
      <c r="H146" t="s">
        <v>42</v>
      </c>
      <c r="I146">
        <v>5</v>
      </c>
      <c r="J146" t="s">
        <v>43</v>
      </c>
      <c r="K146" t="s">
        <v>44</v>
      </c>
      <c r="L146" t="s">
        <v>45</v>
      </c>
      <c r="M146">
        <v>59</v>
      </c>
      <c r="N146" t="s">
        <v>46</v>
      </c>
      <c r="O146" t="s">
        <v>460</v>
      </c>
      <c r="P146">
        <v>3000</v>
      </c>
      <c r="Q146" t="s">
        <v>47</v>
      </c>
      <c r="R146">
        <v>3381</v>
      </c>
      <c r="S146" t="s">
        <v>153</v>
      </c>
      <c r="T146">
        <v>0</v>
      </c>
      <c r="U146" t="s">
        <v>49</v>
      </c>
      <c r="V146" s="7">
        <v>30000000</v>
      </c>
      <c r="W146" s="7">
        <v>30000000</v>
      </c>
      <c r="X146" s="7">
        <v>28786560</v>
      </c>
      <c r="Y146" s="7">
        <v>26002560</v>
      </c>
      <c r="Z146" s="7">
        <v>20044800</v>
      </c>
      <c r="AA146" s="7">
        <v>15033600</v>
      </c>
      <c r="AB146" s="7">
        <v>0</v>
      </c>
      <c r="AC146" s="7">
        <v>1213440</v>
      </c>
      <c r="AD146" s="7">
        <v>0</v>
      </c>
      <c r="AE146" s="7">
        <v>0</v>
      </c>
      <c r="AF146" s="23">
        <v>2011000</v>
      </c>
      <c r="AG146" s="7">
        <f t="shared" si="5"/>
        <v>32011000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</row>
    <row r="147" spans="1:38" x14ac:dyDescent="0.25">
      <c r="A147" t="str">
        <f t="shared" si="4"/>
        <v>1.1-00-2104_21820011_2133910</v>
      </c>
      <c r="B147" t="s">
        <v>36</v>
      </c>
      <c r="C147" t="s">
        <v>37</v>
      </c>
      <c r="D147" t="s">
        <v>52</v>
      </c>
      <c r="E147" t="s">
        <v>53</v>
      </c>
      <c r="F147" t="s">
        <v>64</v>
      </c>
      <c r="G147" t="s">
        <v>120</v>
      </c>
      <c r="H147" t="s">
        <v>121</v>
      </c>
      <c r="I147">
        <v>8</v>
      </c>
      <c r="J147" t="s">
        <v>67</v>
      </c>
      <c r="K147" t="s">
        <v>122</v>
      </c>
      <c r="L147" t="s">
        <v>123</v>
      </c>
      <c r="M147">
        <v>20</v>
      </c>
      <c r="N147" t="s">
        <v>124</v>
      </c>
      <c r="O147" t="s">
        <v>460</v>
      </c>
      <c r="P147">
        <v>3000</v>
      </c>
      <c r="Q147" t="s">
        <v>47</v>
      </c>
      <c r="R147">
        <v>3391</v>
      </c>
      <c r="S147" t="s">
        <v>163</v>
      </c>
      <c r="T147">
        <v>0</v>
      </c>
      <c r="U147" t="s">
        <v>49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23">
        <v>1000000</v>
      </c>
      <c r="AG147" s="7">
        <f t="shared" si="5"/>
        <v>1000000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</row>
    <row r="148" spans="1:38" x14ac:dyDescent="0.25">
      <c r="A148" t="str">
        <f t="shared" si="4"/>
        <v>2.5-04-2004_21819011_2139210</v>
      </c>
      <c r="B148" t="s">
        <v>262</v>
      </c>
      <c r="C148" t="s">
        <v>263</v>
      </c>
      <c r="D148" t="s">
        <v>52</v>
      </c>
      <c r="E148" t="s">
        <v>53</v>
      </c>
      <c r="F148" t="s">
        <v>64</v>
      </c>
      <c r="G148" t="s">
        <v>120</v>
      </c>
      <c r="H148" t="s">
        <v>121</v>
      </c>
      <c r="I148">
        <v>8</v>
      </c>
      <c r="J148" t="s">
        <v>67</v>
      </c>
      <c r="K148" t="s">
        <v>122</v>
      </c>
      <c r="L148" t="s">
        <v>123</v>
      </c>
      <c r="M148">
        <v>19</v>
      </c>
      <c r="N148" t="s">
        <v>202</v>
      </c>
      <c r="O148" t="s">
        <v>460</v>
      </c>
      <c r="P148">
        <v>3000</v>
      </c>
      <c r="Q148" t="s">
        <v>47</v>
      </c>
      <c r="R148">
        <v>3921</v>
      </c>
      <c r="S148" t="s">
        <v>203</v>
      </c>
      <c r="T148">
        <v>0</v>
      </c>
      <c r="U148" t="s">
        <v>49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23">
        <v>0</v>
      </c>
      <c r="AG148" s="7">
        <f t="shared" si="5"/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</row>
    <row r="149" spans="1:38" x14ac:dyDescent="0.25">
      <c r="A149" t="str">
        <f t="shared" si="4"/>
        <v>2.5-02-2104_21820011_2192110</v>
      </c>
      <c r="B149" t="s">
        <v>50</v>
      </c>
      <c r="C149" t="s">
        <v>51</v>
      </c>
      <c r="D149" t="s">
        <v>52</v>
      </c>
      <c r="E149" t="s">
        <v>53</v>
      </c>
      <c r="F149" t="s">
        <v>64</v>
      </c>
      <c r="G149" t="s">
        <v>120</v>
      </c>
      <c r="H149" t="s">
        <v>121</v>
      </c>
      <c r="I149">
        <v>8</v>
      </c>
      <c r="J149" t="s">
        <v>67</v>
      </c>
      <c r="K149" t="s">
        <v>122</v>
      </c>
      <c r="L149" t="s">
        <v>123</v>
      </c>
      <c r="M149">
        <v>20</v>
      </c>
      <c r="N149" t="s">
        <v>124</v>
      </c>
      <c r="O149" t="s">
        <v>462</v>
      </c>
      <c r="P149">
        <v>9000</v>
      </c>
      <c r="Q149" t="s">
        <v>145</v>
      </c>
      <c r="R149">
        <v>9211</v>
      </c>
      <c r="S149" t="s">
        <v>283</v>
      </c>
      <c r="T149">
        <v>0</v>
      </c>
      <c r="U149" t="s">
        <v>49</v>
      </c>
      <c r="V149" s="7">
        <v>20000000</v>
      </c>
      <c r="W149" s="7">
        <v>20000000</v>
      </c>
      <c r="X149" s="7">
        <v>9368898.9800000004</v>
      </c>
      <c r="Y149" s="7">
        <v>9368898.9800000004</v>
      </c>
      <c r="Z149" s="7">
        <v>9368898.9800000004</v>
      </c>
      <c r="AA149" s="7">
        <v>9368898.9800000004</v>
      </c>
      <c r="AB149" s="7">
        <v>9368898.9800000004</v>
      </c>
      <c r="AC149" s="7">
        <v>10631101.02</v>
      </c>
      <c r="AD149" s="7">
        <v>0</v>
      </c>
      <c r="AE149" s="7">
        <v>0</v>
      </c>
      <c r="AF149" s="23">
        <v>0</v>
      </c>
      <c r="AG149" s="7">
        <f t="shared" si="5"/>
        <v>20000000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</row>
    <row r="150" spans="1:38" x14ac:dyDescent="0.25">
      <c r="A150" t="str">
        <f t="shared" si="4"/>
        <v>1.1-00-2104_21818011_2121810</v>
      </c>
      <c r="B150" t="s">
        <v>36</v>
      </c>
      <c r="C150" t="s">
        <v>37</v>
      </c>
      <c r="D150" t="s">
        <v>52</v>
      </c>
      <c r="E150" t="s">
        <v>53</v>
      </c>
      <c r="F150" t="s">
        <v>64</v>
      </c>
      <c r="G150" t="s">
        <v>120</v>
      </c>
      <c r="H150" t="s">
        <v>121</v>
      </c>
      <c r="I150">
        <v>8</v>
      </c>
      <c r="J150" t="s">
        <v>67</v>
      </c>
      <c r="K150" t="s">
        <v>122</v>
      </c>
      <c r="L150" t="s">
        <v>123</v>
      </c>
      <c r="M150">
        <v>18</v>
      </c>
      <c r="N150" t="s">
        <v>387</v>
      </c>
      <c r="O150" t="s">
        <v>460</v>
      </c>
      <c r="P150">
        <v>2000</v>
      </c>
      <c r="Q150" t="s">
        <v>104</v>
      </c>
      <c r="R150">
        <v>2181</v>
      </c>
      <c r="S150" t="s">
        <v>344</v>
      </c>
      <c r="T150">
        <v>0</v>
      </c>
      <c r="U150" t="s">
        <v>49</v>
      </c>
      <c r="V150" s="7">
        <v>3767510</v>
      </c>
      <c r="W150" s="7">
        <v>3500000</v>
      </c>
      <c r="X150" s="7">
        <v>3341328</v>
      </c>
      <c r="Y150" s="7">
        <v>3341328</v>
      </c>
      <c r="Z150" s="7">
        <v>2605328</v>
      </c>
      <c r="AA150" s="7">
        <v>2605328</v>
      </c>
      <c r="AB150" s="7">
        <v>2605328</v>
      </c>
      <c r="AC150" s="7">
        <v>426182</v>
      </c>
      <c r="AD150" s="7">
        <v>0</v>
      </c>
      <c r="AE150" s="7">
        <v>0</v>
      </c>
      <c r="AF150" s="23">
        <v>100000</v>
      </c>
      <c r="AG150" s="7">
        <f t="shared" si="5"/>
        <v>3867510</v>
      </c>
      <c r="AH150" s="7">
        <v>0</v>
      </c>
      <c r="AI150" s="7">
        <v>393120</v>
      </c>
      <c r="AJ150" s="7">
        <v>0</v>
      </c>
      <c r="AK150" s="7">
        <v>125610</v>
      </c>
      <c r="AL150" s="7">
        <v>267510</v>
      </c>
    </row>
    <row r="151" spans="1:38" x14ac:dyDescent="0.25">
      <c r="A151" t="str">
        <f t="shared" si="4"/>
        <v>1.1-00-2104_21819011_2131810</v>
      </c>
      <c r="B151" t="s">
        <v>36</v>
      </c>
      <c r="C151" t="s">
        <v>37</v>
      </c>
      <c r="D151" t="s">
        <v>52</v>
      </c>
      <c r="E151" t="s">
        <v>53</v>
      </c>
      <c r="F151" t="s">
        <v>64</v>
      </c>
      <c r="G151" t="s">
        <v>120</v>
      </c>
      <c r="H151" t="s">
        <v>121</v>
      </c>
      <c r="I151">
        <v>8</v>
      </c>
      <c r="J151" t="s">
        <v>67</v>
      </c>
      <c r="K151" t="s">
        <v>122</v>
      </c>
      <c r="L151" t="s">
        <v>123</v>
      </c>
      <c r="M151">
        <v>19</v>
      </c>
      <c r="N151" t="s">
        <v>202</v>
      </c>
      <c r="O151" t="s">
        <v>460</v>
      </c>
      <c r="P151">
        <v>3000</v>
      </c>
      <c r="Q151" t="s">
        <v>47</v>
      </c>
      <c r="R151">
        <v>3181</v>
      </c>
      <c r="S151" t="s">
        <v>313</v>
      </c>
      <c r="T151">
        <v>0</v>
      </c>
      <c r="U151" t="s">
        <v>49</v>
      </c>
      <c r="V151" s="7">
        <v>9010</v>
      </c>
      <c r="W151" s="7">
        <v>1000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9010</v>
      </c>
      <c r="AD151" s="7">
        <v>0</v>
      </c>
      <c r="AE151" s="7">
        <v>0</v>
      </c>
      <c r="AF151" s="23">
        <v>0</v>
      </c>
      <c r="AG151" s="7">
        <f t="shared" si="5"/>
        <v>9010</v>
      </c>
      <c r="AH151" s="7">
        <v>0</v>
      </c>
      <c r="AI151" s="7">
        <v>8010</v>
      </c>
      <c r="AJ151" s="7">
        <v>0</v>
      </c>
      <c r="AK151" s="7">
        <v>0</v>
      </c>
      <c r="AL151" s="7">
        <v>8010</v>
      </c>
    </row>
    <row r="152" spans="1:38" x14ac:dyDescent="0.25">
      <c r="A152" t="str">
        <f t="shared" si="4"/>
        <v>1.1-00-2104_21819011_2133110</v>
      </c>
      <c r="B152" t="s">
        <v>36</v>
      </c>
      <c r="C152" t="s">
        <v>37</v>
      </c>
      <c r="D152" t="s">
        <v>52</v>
      </c>
      <c r="E152" t="s">
        <v>53</v>
      </c>
      <c r="F152" t="s">
        <v>64</v>
      </c>
      <c r="G152" t="s">
        <v>120</v>
      </c>
      <c r="H152" t="s">
        <v>121</v>
      </c>
      <c r="I152">
        <v>8</v>
      </c>
      <c r="J152" t="s">
        <v>67</v>
      </c>
      <c r="K152" t="s">
        <v>122</v>
      </c>
      <c r="L152" t="s">
        <v>123</v>
      </c>
      <c r="M152">
        <v>19</v>
      </c>
      <c r="N152" t="s">
        <v>202</v>
      </c>
      <c r="O152" t="s">
        <v>460</v>
      </c>
      <c r="P152">
        <v>3000</v>
      </c>
      <c r="Q152" t="s">
        <v>47</v>
      </c>
      <c r="R152">
        <v>3311</v>
      </c>
      <c r="S152" t="s">
        <v>345</v>
      </c>
      <c r="T152">
        <v>0</v>
      </c>
      <c r="U152" t="s">
        <v>49</v>
      </c>
      <c r="V152" s="7">
        <v>3670846.11</v>
      </c>
      <c r="W152" s="7">
        <v>400000</v>
      </c>
      <c r="X152" s="7">
        <v>3670846.11</v>
      </c>
      <c r="Y152" s="7">
        <v>3670846.11</v>
      </c>
      <c r="Z152" s="7">
        <v>3670846.11</v>
      </c>
      <c r="AA152" s="7">
        <v>3670846.11</v>
      </c>
      <c r="AB152" s="7">
        <v>3670846.11</v>
      </c>
      <c r="AC152" s="7">
        <v>0</v>
      </c>
      <c r="AD152" s="7">
        <v>0</v>
      </c>
      <c r="AE152" s="7">
        <v>0</v>
      </c>
      <c r="AF152" s="23">
        <v>400000</v>
      </c>
      <c r="AG152" s="7">
        <f t="shared" si="5"/>
        <v>4070846.11</v>
      </c>
      <c r="AH152" s="7">
        <v>0</v>
      </c>
      <c r="AI152" s="7">
        <v>3270846.11</v>
      </c>
      <c r="AJ152" s="7">
        <v>0</v>
      </c>
      <c r="AK152" s="7">
        <v>0</v>
      </c>
      <c r="AL152" s="7">
        <v>3270846.11</v>
      </c>
    </row>
    <row r="153" spans="1:38" x14ac:dyDescent="0.25">
      <c r="A153" t="str">
        <f t="shared" si="4"/>
        <v>1.1-00-2104_21819011_2133310</v>
      </c>
      <c r="B153" t="s">
        <v>36</v>
      </c>
      <c r="C153" t="s">
        <v>37</v>
      </c>
      <c r="D153" t="s">
        <v>52</v>
      </c>
      <c r="E153" t="s">
        <v>53</v>
      </c>
      <c r="F153" t="s">
        <v>64</v>
      </c>
      <c r="G153" t="s">
        <v>120</v>
      </c>
      <c r="H153" t="s">
        <v>121</v>
      </c>
      <c r="I153">
        <v>8</v>
      </c>
      <c r="J153" t="s">
        <v>67</v>
      </c>
      <c r="K153" t="s">
        <v>122</v>
      </c>
      <c r="L153" t="s">
        <v>123</v>
      </c>
      <c r="M153">
        <v>19</v>
      </c>
      <c r="N153" t="s">
        <v>202</v>
      </c>
      <c r="O153" t="s">
        <v>460</v>
      </c>
      <c r="P153">
        <v>3000</v>
      </c>
      <c r="Q153" t="s">
        <v>47</v>
      </c>
      <c r="R153">
        <v>3331</v>
      </c>
      <c r="S153" t="s">
        <v>388</v>
      </c>
      <c r="T153">
        <v>0</v>
      </c>
      <c r="U153" t="s">
        <v>49</v>
      </c>
      <c r="V153" s="7">
        <v>1000000</v>
      </c>
      <c r="W153" s="7">
        <v>1000000</v>
      </c>
      <c r="X153" s="7">
        <v>381060</v>
      </c>
      <c r="Y153" s="7">
        <v>381060</v>
      </c>
      <c r="Z153" s="7">
        <v>254040</v>
      </c>
      <c r="AA153" s="7">
        <v>211700</v>
      </c>
      <c r="AB153" s="7">
        <v>211700</v>
      </c>
      <c r="AC153" s="7">
        <v>618940</v>
      </c>
      <c r="AD153" s="7">
        <v>0</v>
      </c>
      <c r="AE153" s="7">
        <v>0</v>
      </c>
      <c r="AF153" s="23">
        <v>0</v>
      </c>
      <c r="AG153" s="7">
        <f t="shared" si="5"/>
        <v>1000000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</row>
    <row r="154" spans="1:38" x14ac:dyDescent="0.25">
      <c r="A154" t="str">
        <f t="shared" si="4"/>
        <v>1.1-00-2104_21820011_2129210</v>
      </c>
      <c r="B154" t="s">
        <v>36</v>
      </c>
      <c r="C154" t="s">
        <v>37</v>
      </c>
      <c r="D154" t="s">
        <v>52</v>
      </c>
      <c r="E154" t="s">
        <v>53</v>
      </c>
      <c r="F154" t="s">
        <v>64</v>
      </c>
      <c r="G154" t="s">
        <v>120</v>
      </c>
      <c r="H154" t="s">
        <v>121</v>
      </c>
      <c r="I154">
        <v>8</v>
      </c>
      <c r="J154" t="s">
        <v>67</v>
      </c>
      <c r="K154" t="s">
        <v>122</v>
      </c>
      <c r="L154" t="s">
        <v>123</v>
      </c>
      <c r="M154">
        <v>20</v>
      </c>
      <c r="N154" t="s">
        <v>124</v>
      </c>
      <c r="O154" t="s">
        <v>460</v>
      </c>
      <c r="P154">
        <v>2000</v>
      </c>
      <c r="Q154" t="s">
        <v>104</v>
      </c>
      <c r="R154">
        <v>2921</v>
      </c>
      <c r="S154" t="s">
        <v>389</v>
      </c>
      <c r="T154">
        <v>0</v>
      </c>
      <c r="U154" t="s">
        <v>49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23">
        <v>0</v>
      </c>
      <c r="AG154" s="7">
        <f t="shared" si="5"/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</row>
    <row r="155" spans="1:38" x14ac:dyDescent="0.25">
      <c r="A155" t="str">
        <f t="shared" si="4"/>
        <v>1.1-00-2104_21820011_2134310</v>
      </c>
      <c r="B155" t="s">
        <v>36</v>
      </c>
      <c r="C155" t="s">
        <v>37</v>
      </c>
      <c r="D155" t="s">
        <v>52</v>
      </c>
      <c r="E155" t="s">
        <v>53</v>
      </c>
      <c r="F155" t="s">
        <v>64</v>
      </c>
      <c r="G155" t="s">
        <v>120</v>
      </c>
      <c r="H155" t="s">
        <v>121</v>
      </c>
      <c r="I155">
        <v>8</v>
      </c>
      <c r="J155" t="s">
        <v>67</v>
      </c>
      <c r="K155" t="s">
        <v>122</v>
      </c>
      <c r="L155" t="s">
        <v>123</v>
      </c>
      <c r="M155">
        <v>20</v>
      </c>
      <c r="N155" t="s">
        <v>124</v>
      </c>
      <c r="O155" t="s">
        <v>460</v>
      </c>
      <c r="P155">
        <v>3000</v>
      </c>
      <c r="Q155" t="s">
        <v>47</v>
      </c>
      <c r="R155">
        <v>3431</v>
      </c>
      <c r="S155" t="s">
        <v>489</v>
      </c>
      <c r="T155">
        <v>0</v>
      </c>
      <c r="U155" t="s">
        <v>49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23">
        <v>2000000</v>
      </c>
      <c r="AG155" s="7">
        <f t="shared" si="5"/>
        <v>2000000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</row>
    <row r="156" spans="1:38" x14ac:dyDescent="0.25">
      <c r="A156" t="str">
        <f t="shared" si="4"/>
        <v>1.1-00-2104_21820011_2132910</v>
      </c>
      <c r="B156" t="s">
        <v>36</v>
      </c>
      <c r="C156" t="s">
        <v>37</v>
      </c>
      <c r="D156" t="s">
        <v>52</v>
      </c>
      <c r="E156" t="s">
        <v>53</v>
      </c>
      <c r="F156" t="s">
        <v>64</v>
      </c>
      <c r="G156" t="s">
        <v>120</v>
      </c>
      <c r="H156" t="s">
        <v>121</v>
      </c>
      <c r="I156">
        <v>8</v>
      </c>
      <c r="J156" t="s">
        <v>67</v>
      </c>
      <c r="K156" t="s">
        <v>122</v>
      </c>
      <c r="L156" t="s">
        <v>123</v>
      </c>
      <c r="M156">
        <v>20</v>
      </c>
      <c r="N156" t="s">
        <v>124</v>
      </c>
      <c r="O156" t="s">
        <v>460</v>
      </c>
      <c r="P156">
        <v>3000</v>
      </c>
      <c r="Q156" t="s">
        <v>47</v>
      </c>
      <c r="R156">
        <v>3291</v>
      </c>
      <c r="S156" t="s">
        <v>306</v>
      </c>
      <c r="T156">
        <v>0</v>
      </c>
      <c r="U156" t="s">
        <v>49</v>
      </c>
      <c r="V156" s="7">
        <v>110000</v>
      </c>
      <c r="W156" s="7">
        <v>110000</v>
      </c>
      <c r="X156" s="7">
        <v>81645</v>
      </c>
      <c r="Y156" s="7">
        <v>81645</v>
      </c>
      <c r="Z156" s="7">
        <v>63501.62</v>
      </c>
      <c r="AA156" s="7">
        <v>54429.96</v>
      </c>
      <c r="AB156" s="7">
        <v>0</v>
      </c>
      <c r="AC156" s="7">
        <v>28355</v>
      </c>
      <c r="AD156" s="7">
        <v>0</v>
      </c>
      <c r="AE156" s="7">
        <v>0</v>
      </c>
      <c r="AF156" s="23">
        <v>0</v>
      </c>
      <c r="AG156" s="7">
        <f t="shared" si="5"/>
        <v>110000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</row>
    <row r="157" spans="1:38" x14ac:dyDescent="0.25">
      <c r="A157" t="str">
        <f t="shared" si="4"/>
        <v>1.1-00-2104_21820011_2134110</v>
      </c>
      <c r="B157" t="s">
        <v>36</v>
      </c>
      <c r="C157" t="s">
        <v>37</v>
      </c>
      <c r="D157" t="s">
        <v>52</v>
      </c>
      <c r="E157" t="s">
        <v>53</v>
      </c>
      <c r="F157" t="s">
        <v>64</v>
      </c>
      <c r="G157" t="s">
        <v>120</v>
      </c>
      <c r="H157" t="s">
        <v>121</v>
      </c>
      <c r="I157">
        <v>8</v>
      </c>
      <c r="J157" t="s">
        <v>67</v>
      </c>
      <c r="K157" t="s">
        <v>122</v>
      </c>
      <c r="L157" t="s">
        <v>123</v>
      </c>
      <c r="M157">
        <v>20</v>
      </c>
      <c r="N157" t="s">
        <v>124</v>
      </c>
      <c r="O157" t="s">
        <v>460</v>
      </c>
      <c r="P157">
        <v>3000</v>
      </c>
      <c r="Q157" t="s">
        <v>47</v>
      </c>
      <c r="R157">
        <v>3411</v>
      </c>
      <c r="S157" t="s">
        <v>173</v>
      </c>
      <c r="T157">
        <v>0</v>
      </c>
      <c r="U157" t="s">
        <v>49</v>
      </c>
      <c r="V157" s="7">
        <v>3994500</v>
      </c>
      <c r="W157" s="7">
        <v>4000000</v>
      </c>
      <c r="X157" s="7">
        <v>3152798.07</v>
      </c>
      <c r="Y157" s="7">
        <v>3152798.07</v>
      </c>
      <c r="Z157" s="7">
        <v>3152798.07</v>
      </c>
      <c r="AA157" s="7">
        <v>3152798.07</v>
      </c>
      <c r="AB157" s="7">
        <v>3152798.07</v>
      </c>
      <c r="AC157" s="7">
        <v>841701.93000000017</v>
      </c>
      <c r="AD157" s="7">
        <v>0</v>
      </c>
      <c r="AE157" s="7">
        <v>0</v>
      </c>
      <c r="AF157" s="23">
        <v>0</v>
      </c>
      <c r="AG157" s="7">
        <f t="shared" si="5"/>
        <v>3994500</v>
      </c>
      <c r="AH157" s="7">
        <v>0</v>
      </c>
      <c r="AI157" s="7">
        <v>0</v>
      </c>
      <c r="AJ157" s="7">
        <v>0</v>
      </c>
      <c r="AK157" s="7">
        <v>5500</v>
      </c>
      <c r="AL157" s="7">
        <v>-5500</v>
      </c>
    </row>
    <row r="158" spans="1:38" x14ac:dyDescent="0.25">
      <c r="A158" t="str">
        <f t="shared" si="4"/>
        <v>1.1-00-2104_21820011_2134210</v>
      </c>
      <c r="B158" t="s">
        <v>36</v>
      </c>
      <c r="C158" t="s">
        <v>37</v>
      </c>
      <c r="D158" t="s">
        <v>52</v>
      </c>
      <c r="E158" t="s">
        <v>53</v>
      </c>
      <c r="F158" t="s">
        <v>64</v>
      </c>
      <c r="G158" t="s">
        <v>120</v>
      </c>
      <c r="H158" t="s">
        <v>121</v>
      </c>
      <c r="I158">
        <v>8</v>
      </c>
      <c r="J158" t="s">
        <v>67</v>
      </c>
      <c r="K158" t="s">
        <v>122</v>
      </c>
      <c r="L158" t="s">
        <v>123</v>
      </c>
      <c r="M158">
        <v>20</v>
      </c>
      <c r="N158" t="s">
        <v>124</v>
      </c>
      <c r="O158" t="s">
        <v>460</v>
      </c>
      <c r="P158">
        <v>3000</v>
      </c>
      <c r="Q158" t="s">
        <v>47</v>
      </c>
      <c r="R158">
        <v>3421</v>
      </c>
      <c r="S158" t="s">
        <v>390</v>
      </c>
      <c r="T158">
        <v>0</v>
      </c>
      <c r="U158" t="s">
        <v>49</v>
      </c>
      <c r="V158" s="7">
        <v>30000000</v>
      </c>
      <c r="W158" s="7">
        <v>30000000</v>
      </c>
      <c r="X158" s="7">
        <v>29704507.940000001</v>
      </c>
      <c r="Y158" s="7">
        <v>29704507.940000001</v>
      </c>
      <c r="Z158" s="7">
        <v>17913503.510000002</v>
      </c>
      <c r="AA158" s="7">
        <v>17913503.510000002</v>
      </c>
      <c r="AB158" s="7">
        <v>15868702.91</v>
      </c>
      <c r="AC158" s="7">
        <v>295492.05999999866</v>
      </c>
      <c r="AD158" s="7">
        <v>0</v>
      </c>
      <c r="AE158" s="7">
        <v>0</v>
      </c>
      <c r="AF158" s="23">
        <v>0</v>
      </c>
      <c r="AG158" s="7">
        <f t="shared" si="5"/>
        <v>30000000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</row>
    <row r="159" spans="1:38" x14ac:dyDescent="0.25">
      <c r="A159" t="str">
        <f t="shared" si="4"/>
        <v>1.1-00-2104_21820011_2135110</v>
      </c>
      <c r="B159" t="s">
        <v>36</v>
      </c>
      <c r="C159" t="s">
        <v>37</v>
      </c>
      <c r="D159" t="s">
        <v>52</v>
      </c>
      <c r="E159" t="s">
        <v>53</v>
      </c>
      <c r="F159" t="s">
        <v>64</v>
      </c>
      <c r="G159" t="s">
        <v>120</v>
      </c>
      <c r="H159" t="s">
        <v>121</v>
      </c>
      <c r="I159">
        <v>8</v>
      </c>
      <c r="J159" t="s">
        <v>67</v>
      </c>
      <c r="K159" t="s">
        <v>122</v>
      </c>
      <c r="L159" t="s">
        <v>123</v>
      </c>
      <c r="M159">
        <v>20</v>
      </c>
      <c r="N159" t="s">
        <v>124</v>
      </c>
      <c r="O159" t="s">
        <v>460</v>
      </c>
      <c r="P159">
        <v>3000</v>
      </c>
      <c r="Q159" t="s">
        <v>47</v>
      </c>
      <c r="R159">
        <v>3511</v>
      </c>
      <c r="S159" t="s">
        <v>315</v>
      </c>
      <c r="T159">
        <v>0</v>
      </c>
      <c r="U159" t="s">
        <v>49</v>
      </c>
      <c r="V159" s="7">
        <v>13330000</v>
      </c>
      <c r="W159" s="7">
        <v>14000000</v>
      </c>
      <c r="X159" s="7">
        <v>7742751.6600000001</v>
      </c>
      <c r="Y159" s="7">
        <v>7742751.6600000001</v>
      </c>
      <c r="Z159" s="7">
        <v>7742751.6600000001</v>
      </c>
      <c r="AA159" s="7">
        <v>7742751.6600000001</v>
      </c>
      <c r="AB159" s="7">
        <v>7742751.6600000001</v>
      </c>
      <c r="AC159" s="7">
        <v>5587248.3399999999</v>
      </c>
      <c r="AD159" s="7">
        <v>0</v>
      </c>
      <c r="AE159" s="7">
        <v>0</v>
      </c>
      <c r="AF159" s="23">
        <v>0</v>
      </c>
      <c r="AG159" s="7">
        <f t="shared" si="5"/>
        <v>13330000</v>
      </c>
      <c r="AH159" s="7">
        <v>0</v>
      </c>
      <c r="AI159" s="7">
        <v>0</v>
      </c>
      <c r="AJ159" s="7">
        <v>0</v>
      </c>
      <c r="AK159" s="7">
        <v>670000</v>
      </c>
      <c r="AL159" s="7">
        <v>-670000</v>
      </c>
    </row>
    <row r="160" spans="1:38" x14ac:dyDescent="0.25">
      <c r="A160" t="str">
        <f t="shared" si="4"/>
        <v>1.1-00-2104_21820011_2135210</v>
      </c>
      <c r="B160" t="s">
        <v>36</v>
      </c>
      <c r="C160" t="s">
        <v>37</v>
      </c>
      <c r="D160" t="s">
        <v>52</v>
      </c>
      <c r="E160" t="s">
        <v>53</v>
      </c>
      <c r="F160" t="s">
        <v>64</v>
      </c>
      <c r="G160" t="s">
        <v>120</v>
      </c>
      <c r="H160" t="s">
        <v>121</v>
      </c>
      <c r="I160">
        <v>8</v>
      </c>
      <c r="J160" t="s">
        <v>67</v>
      </c>
      <c r="K160" t="s">
        <v>122</v>
      </c>
      <c r="L160" t="s">
        <v>123</v>
      </c>
      <c r="M160">
        <v>20</v>
      </c>
      <c r="N160" t="s">
        <v>124</v>
      </c>
      <c r="O160" t="s">
        <v>460</v>
      </c>
      <c r="P160">
        <v>3000</v>
      </c>
      <c r="Q160" t="s">
        <v>47</v>
      </c>
      <c r="R160">
        <v>3521</v>
      </c>
      <c r="S160" t="s">
        <v>332</v>
      </c>
      <c r="T160">
        <v>0</v>
      </c>
      <c r="U160" t="s">
        <v>49</v>
      </c>
      <c r="V160" s="7">
        <v>10000</v>
      </c>
      <c r="W160" s="7">
        <v>0</v>
      </c>
      <c r="X160" s="7">
        <v>10000</v>
      </c>
      <c r="Y160" s="7">
        <v>10000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23">
        <v>0</v>
      </c>
      <c r="AG160" s="7">
        <f t="shared" si="5"/>
        <v>10000</v>
      </c>
      <c r="AH160" s="7">
        <v>0</v>
      </c>
      <c r="AI160" s="7">
        <v>10000</v>
      </c>
      <c r="AJ160" s="7">
        <v>0</v>
      </c>
      <c r="AK160" s="7">
        <v>0</v>
      </c>
      <c r="AL160" s="7">
        <v>10000</v>
      </c>
    </row>
    <row r="161" spans="1:38" x14ac:dyDescent="0.25">
      <c r="A161" t="str">
        <f t="shared" si="4"/>
        <v>1.1-00-2104_21820011_2137110</v>
      </c>
      <c r="B161" t="s">
        <v>36</v>
      </c>
      <c r="C161" t="s">
        <v>37</v>
      </c>
      <c r="D161" t="s">
        <v>52</v>
      </c>
      <c r="E161" t="s">
        <v>53</v>
      </c>
      <c r="F161" t="s">
        <v>64</v>
      </c>
      <c r="G161" t="s">
        <v>120</v>
      </c>
      <c r="H161" t="s">
        <v>121</v>
      </c>
      <c r="I161">
        <v>8</v>
      </c>
      <c r="J161" t="s">
        <v>67</v>
      </c>
      <c r="K161" t="s">
        <v>122</v>
      </c>
      <c r="L161" t="s">
        <v>123</v>
      </c>
      <c r="M161">
        <v>20</v>
      </c>
      <c r="N161" t="s">
        <v>124</v>
      </c>
      <c r="O161" t="s">
        <v>460</v>
      </c>
      <c r="P161">
        <v>3000</v>
      </c>
      <c r="Q161" t="s">
        <v>47</v>
      </c>
      <c r="R161">
        <v>3711</v>
      </c>
      <c r="S161" t="s">
        <v>320</v>
      </c>
      <c r="T161">
        <v>0</v>
      </c>
      <c r="U161" t="s">
        <v>49</v>
      </c>
      <c r="V161" s="7">
        <v>4000</v>
      </c>
      <c r="W161" s="7">
        <v>0</v>
      </c>
      <c r="X161" s="7">
        <v>3128</v>
      </c>
      <c r="Y161" s="7">
        <v>3128</v>
      </c>
      <c r="Z161" s="7">
        <v>3128</v>
      </c>
      <c r="AA161" s="7">
        <v>3128</v>
      </c>
      <c r="AB161" s="7">
        <v>3128</v>
      </c>
      <c r="AC161" s="7">
        <v>872</v>
      </c>
      <c r="AD161" s="7">
        <v>0</v>
      </c>
      <c r="AE161" s="7">
        <v>0</v>
      </c>
      <c r="AF161" s="23">
        <v>0</v>
      </c>
      <c r="AG161" s="7">
        <f t="shared" si="5"/>
        <v>4000</v>
      </c>
      <c r="AH161" s="7">
        <v>0</v>
      </c>
      <c r="AI161" s="7">
        <v>4000</v>
      </c>
      <c r="AJ161" s="7">
        <v>0</v>
      </c>
      <c r="AK161" s="7">
        <v>0</v>
      </c>
      <c r="AL161" s="7">
        <v>4000</v>
      </c>
    </row>
    <row r="162" spans="1:38" x14ac:dyDescent="0.25">
      <c r="A162" t="str">
        <f t="shared" si="4"/>
        <v>1.1-00-2104_21820011_2137510</v>
      </c>
      <c r="B162" t="s">
        <v>36</v>
      </c>
      <c r="C162" t="s">
        <v>37</v>
      </c>
      <c r="D162" t="s">
        <v>52</v>
      </c>
      <c r="E162" t="s">
        <v>53</v>
      </c>
      <c r="F162" t="s">
        <v>64</v>
      </c>
      <c r="G162" t="s">
        <v>120</v>
      </c>
      <c r="H162" t="s">
        <v>121</v>
      </c>
      <c r="I162">
        <v>8</v>
      </c>
      <c r="J162" t="s">
        <v>67</v>
      </c>
      <c r="K162" t="s">
        <v>122</v>
      </c>
      <c r="L162" t="s">
        <v>123</v>
      </c>
      <c r="M162">
        <v>20</v>
      </c>
      <c r="N162" t="s">
        <v>124</v>
      </c>
      <c r="O162" t="s">
        <v>460</v>
      </c>
      <c r="P162">
        <v>3000</v>
      </c>
      <c r="Q162" t="s">
        <v>47</v>
      </c>
      <c r="R162">
        <v>3751</v>
      </c>
      <c r="S162" t="s">
        <v>321</v>
      </c>
      <c r="T162">
        <v>0</v>
      </c>
      <c r="U162" t="s">
        <v>49</v>
      </c>
      <c r="V162" s="7">
        <v>1500</v>
      </c>
      <c r="W162" s="7">
        <v>0</v>
      </c>
      <c r="X162" s="7">
        <v>1087</v>
      </c>
      <c r="Y162" s="7">
        <v>1087</v>
      </c>
      <c r="Z162" s="7">
        <v>1087</v>
      </c>
      <c r="AA162" s="7">
        <v>1087</v>
      </c>
      <c r="AB162" s="7">
        <v>1087</v>
      </c>
      <c r="AC162" s="7">
        <v>413</v>
      </c>
      <c r="AD162" s="7">
        <v>0</v>
      </c>
      <c r="AE162" s="7">
        <v>0</v>
      </c>
      <c r="AF162" s="23">
        <v>0</v>
      </c>
      <c r="AG162" s="7">
        <f t="shared" si="5"/>
        <v>1500</v>
      </c>
      <c r="AH162" s="7">
        <v>0</v>
      </c>
      <c r="AI162" s="7">
        <v>1500</v>
      </c>
      <c r="AJ162" s="7">
        <v>0</v>
      </c>
      <c r="AK162" s="7">
        <v>0</v>
      </c>
      <c r="AL162" s="7">
        <v>1500</v>
      </c>
    </row>
    <row r="163" spans="1:38" x14ac:dyDescent="0.25">
      <c r="A163" t="str">
        <f t="shared" si="4"/>
        <v>1.1-00-2104_21820011_2138210</v>
      </c>
      <c r="B163" t="s">
        <v>36</v>
      </c>
      <c r="C163" t="s">
        <v>37</v>
      </c>
      <c r="D163" t="s">
        <v>52</v>
      </c>
      <c r="E163" t="s">
        <v>53</v>
      </c>
      <c r="F163" t="s">
        <v>64</v>
      </c>
      <c r="G163" t="s">
        <v>120</v>
      </c>
      <c r="H163" t="s">
        <v>121</v>
      </c>
      <c r="I163">
        <v>8</v>
      </c>
      <c r="J163" t="s">
        <v>67</v>
      </c>
      <c r="K163" t="s">
        <v>122</v>
      </c>
      <c r="L163" t="s">
        <v>123</v>
      </c>
      <c r="M163">
        <v>20</v>
      </c>
      <c r="N163" t="s">
        <v>124</v>
      </c>
      <c r="O163" t="s">
        <v>460</v>
      </c>
      <c r="P163">
        <v>3000</v>
      </c>
      <c r="Q163" t="s">
        <v>47</v>
      </c>
      <c r="R163">
        <v>3821</v>
      </c>
      <c r="S163" t="s">
        <v>294</v>
      </c>
      <c r="T163">
        <v>0</v>
      </c>
      <c r="U163" t="s">
        <v>49</v>
      </c>
      <c r="V163" s="7">
        <v>1000000</v>
      </c>
      <c r="W163" s="7">
        <v>1000000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1000000</v>
      </c>
      <c r="AD163" s="7">
        <v>0</v>
      </c>
      <c r="AE163" s="7">
        <v>0</v>
      </c>
      <c r="AF163" s="23">
        <v>0</v>
      </c>
      <c r="AG163" s="7">
        <f t="shared" si="5"/>
        <v>1000000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</row>
    <row r="164" spans="1:38" x14ac:dyDescent="0.25">
      <c r="A164" t="str">
        <f t="shared" si="4"/>
        <v>1.1-00-2104_21820011_2139420</v>
      </c>
      <c r="B164" t="s">
        <v>36</v>
      </c>
      <c r="C164" t="s">
        <v>37</v>
      </c>
      <c r="D164" t="s">
        <v>52</v>
      </c>
      <c r="E164" t="s">
        <v>53</v>
      </c>
      <c r="F164" t="s">
        <v>64</v>
      </c>
      <c r="G164" t="s">
        <v>120</v>
      </c>
      <c r="H164" t="s">
        <v>121</v>
      </c>
      <c r="I164">
        <v>8</v>
      </c>
      <c r="J164" t="s">
        <v>67</v>
      </c>
      <c r="K164" t="s">
        <v>122</v>
      </c>
      <c r="L164" t="s">
        <v>123</v>
      </c>
      <c r="M164">
        <v>20</v>
      </c>
      <c r="N164" t="s">
        <v>124</v>
      </c>
      <c r="O164" t="s">
        <v>460</v>
      </c>
      <c r="P164">
        <v>3000</v>
      </c>
      <c r="Q164" t="s">
        <v>47</v>
      </c>
      <c r="R164">
        <v>3942</v>
      </c>
      <c r="S164" t="s">
        <v>391</v>
      </c>
      <c r="T164">
        <v>0</v>
      </c>
      <c r="U164" t="s">
        <v>49</v>
      </c>
      <c r="V164" s="7">
        <v>306600</v>
      </c>
      <c r="W164" s="7">
        <v>300000</v>
      </c>
      <c r="X164" s="7">
        <v>37556.519999999997</v>
      </c>
      <c r="Y164" s="7">
        <v>37556.519999999997</v>
      </c>
      <c r="Z164" s="7">
        <v>37556.519999999997</v>
      </c>
      <c r="AA164" s="7">
        <v>34861.67</v>
      </c>
      <c r="AB164" s="7">
        <v>33023.43</v>
      </c>
      <c r="AC164" s="7">
        <v>269043.48</v>
      </c>
      <c r="AD164" s="7">
        <v>0</v>
      </c>
      <c r="AE164" s="7">
        <v>0</v>
      </c>
      <c r="AF164" s="23">
        <v>0</v>
      </c>
      <c r="AG164" s="7">
        <f t="shared" si="5"/>
        <v>306600</v>
      </c>
      <c r="AH164" s="7">
        <v>0</v>
      </c>
      <c r="AI164" s="7">
        <v>6600</v>
      </c>
      <c r="AJ164" s="7">
        <v>0</v>
      </c>
      <c r="AK164" s="7">
        <v>0</v>
      </c>
      <c r="AL164" s="7">
        <v>6600</v>
      </c>
    </row>
    <row r="165" spans="1:38" x14ac:dyDescent="0.25">
      <c r="A165" t="str">
        <f t="shared" si="4"/>
        <v>1.1-00-2104_21820011_2139510</v>
      </c>
      <c r="B165" t="s">
        <v>36</v>
      </c>
      <c r="C165" t="s">
        <v>37</v>
      </c>
      <c r="D165" t="s">
        <v>52</v>
      </c>
      <c r="E165" t="s">
        <v>53</v>
      </c>
      <c r="F165" t="s">
        <v>64</v>
      </c>
      <c r="G165" t="s">
        <v>120</v>
      </c>
      <c r="H165" t="s">
        <v>121</v>
      </c>
      <c r="I165">
        <v>8</v>
      </c>
      <c r="J165" t="s">
        <v>67</v>
      </c>
      <c r="K165" t="s">
        <v>122</v>
      </c>
      <c r="L165" t="s">
        <v>123</v>
      </c>
      <c r="M165">
        <v>20</v>
      </c>
      <c r="N165" t="s">
        <v>124</v>
      </c>
      <c r="O165" t="s">
        <v>460</v>
      </c>
      <c r="P165">
        <v>3000</v>
      </c>
      <c r="Q165" t="s">
        <v>47</v>
      </c>
      <c r="R165">
        <v>3951</v>
      </c>
      <c r="S165" t="s">
        <v>392</v>
      </c>
      <c r="T165">
        <v>0</v>
      </c>
      <c r="U165" t="s">
        <v>49</v>
      </c>
      <c r="V165" s="7">
        <v>263880</v>
      </c>
      <c r="W165" s="7">
        <v>300000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263880</v>
      </c>
      <c r="AD165" s="7">
        <v>0</v>
      </c>
      <c r="AE165" s="7">
        <v>0</v>
      </c>
      <c r="AF165" s="23">
        <v>0</v>
      </c>
      <c r="AG165" s="7">
        <f t="shared" si="5"/>
        <v>263880</v>
      </c>
      <c r="AH165" s="7">
        <v>0</v>
      </c>
      <c r="AI165" s="7">
        <v>0</v>
      </c>
      <c r="AJ165" s="7">
        <v>0</v>
      </c>
      <c r="AK165" s="7">
        <v>36120</v>
      </c>
      <c r="AL165" s="7">
        <v>-36120</v>
      </c>
    </row>
    <row r="166" spans="1:38" x14ac:dyDescent="0.25">
      <c r="A166" t="str">
        <f t="shared" si="4"/>
        <v>1.1-00-2104_21820011_2142110</v>
      </c>
      <c r="B166" t="s">
        <v>36</v>
      </c>
      <c r="C166" t="s">
        <v>37</v>
      </c>
      <c r="D166" t="s">
        <v>52</v>
      </c>
      <c r="E166" t="s">
        <v>53</v>
      </c>
      <c r="F166" t="s">
        <v>64</v>
      </c>
      <c r="G166" t="s">
        <v>120</v>
      </c>
      <c r="H166" t="s">
        <v>121</v>
      </c>
      <c r="I166">
        <v>8</v>
      </c>
      <c r="J166" t="s">
        <v>67</v>
      </c>
      <c r="K166" t="s">
        <v>122</v>
      </c>
      <c r="L166" t="s">
        <v>123</v>
      </c>
      <c r="M166">
        <v>20</v>
      </c>
      <c r="N166" t="s">
        <v>124</v>
      </c>
      <c r="O166" t="s">
        <v>460</v>
      </c>
      <c r="P166">
        <v>4000</v>
      </c>
      <c r="Q166" t="s">
        <v>101</v>
      </c>
      <c r="R166">
        <v>4211</v>
      </c>
      <c r="S166" t="s">
        <v>152</v>
      </c>
      <c r="T166">
        <v>0</v>
      </c>
      <c r="U166" t="s">
        <v>49</v>
      </c>
      <c r="V166" s="7">
        <v>2200000</v>
      </c>
      <c r="W166" s="7">
        <v>2200000</v>
      </c>
      <c r="X166" s="7">
        <v>1052783.3799999999</v>
      </c>
      <c r="Y166" s="7">
        <v>1052783.3799999999</v>
      </c>
      <c r="Z166" s="7">
        <v>1052783.3799999999</v>
      </c>
      <c r="AA166" s="7">
        <v>1052783.3799999999</v>
      </c>
      <c r="AB166" s="7">
        <v>1052783.3799999999</v>
      </c>
      <c r="AC166" s="7">
        <v>1147216.6200000001</v>
      </c>
      <c r="AD166" s="7">
        <v>0</v>
      </c>
      <c r="AE166" s="7">
        <v>0</v>
      </c>
      <c r="AF166" s="23">
        <v>0</v>
      </c>
      <c r="AG166" s="7">
        <f t="shared" si="5"/>
        <v>2200000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</row>
    <row r="167" spans="1:38" x14ac:dyDescent="0.25">
      <c r="A167" t="str">
        <f t="shared" si="4"/>
        <v>1.1-00-2104_21820011_2142510</v>
      </c>
      <c r="B167" t="s">
        <v>36</v>
      </c>
      <c r="C167" t="s">
        <v>37</v>
      </c>
      <c r="D167" t="s">
        <v>52</v>
      </c>
      <c r="E167" t="s">
        <v>53</v>
      </c>
      <c r="F167" t="s">
        <v>64</v>
      </c>
      <c r="G167" t="s">
        <v>120</v>
      </c>
      <c r="H167" t="s">
        <v>121</v>
      </c>
      <c r="I167">
        <v>8</v>
      </c>
      <c r="J167" t="s">
        <v>67</v>
      </c>
      <c r="K167" t="s">
        <v>122</v>
      </c>
      <c r="L167" t="s">
        <v>123</v>
      </c>
      <c r="M167">
        <v>20</v>
      </c>
      <c r="N167" t="s">
        <v>124</v>
      </c>
      <c r="O167" t="s">
        <v>460</v>
      </c>
      <c r="P167">
        <v>4000</v>
      </c>
      <c r="Q167" t="s">
        <v>101</v>
      </c>
      <c r="R167">
        <v>4251</v>
      </c>
      <c r="S167" t="s">
        <v>393</v>
      </c>
      <c r="T167">
        <v>0</v>
      </c>
      <c r="U167" t="s">
        <v>49</v>
      </c>
      <c r="V167" s="7">
        <v>3000000</v>
      </c>
      <c r="W167" s="7">
        <v>3000000</v>
      </c>
      <c r="X167" s="7">
        <v>293624</v>
      </c>
      <c r="Y167" s="7">
        <v>293624</v>
      </c>
      <c r="Z167" s="7">
        <v>293624</v>
      </c>
      <c r="AA167" s="7">
        <v>293624</v>
      </c>
      <c r="AB167" s="7">
        <v>293624</v>
      </c>
      <c r="AC167" s="7">
        <v>2706376</v>
      </c>
      <c r="AD167" s="7">
        <v>0</v>
      </c>
      <c r="AE167" s="7">
        <v>0</v>
      </c>
      <c r="AF167" s="23">
        <v>0</v>
      </c>
      <c r="AG167" s="7">
        <f t="shared" si="5"/>
        <v>3000000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</row>
    <row r="168" spans="1:38" x14ac:dyDescent="0.25">
      <c r="A168" t="str">
        <f t="shared" si="4"/>
        <v>1.1-00-2104_21820011_2151210</v>
      </c>
      <c r="B168" t="s">
        <v>36</v>
      </c>
      <c r="C168" t="s">
        <v>37</v>
      </c>
      <c r="D168" t="s">
        <v>52</v>
      </c>
      <c r="E168" t="s">
        <v>53</v>
      </c>
      <c r="F168" t="s">
        <v>64</v>
      </c>
      <c r="G168" t="s">
        <v>120</v>
      </c>
      <c r="H168" t="s">
        <v>121</v>
      </c>
      <c r="I168">
        <v>8</v>
      </c>
      <c r="J168" t="s">
        <v>67</v>
      </c>
      <c r="K168" t="s">
        <v>122</v>
      </c>
      <c r="L168" t="s">
        <v>123</v>
      </c>
      <c r="M168">
        <v>20</v>
      </c>
      <c r="N168" t="s">
        <v>124</v>
      </c>
      <c r="O168" t="s">
        <v>461</v>
      </c>
      <c r="P168">
        <v>5000</v>
      </c>
      <c r="Q168" t="s">
        <v>90</v>
      </c>
      <c r="R168">
        <v>5121</v>
      </c>
      <c r="S168" t="s">
        <v>394</v>
      </c>
      <c r="T168">
        <v>0</v>
      </c>
      <c r="U168" t="s">
        <v>49</v>
      </c>
      <c r="V168" s="7">
        <v>4800</v>
      </c>
      <c r="W168" s="7">
        <v>20000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4800</v>
      </c>
      <c r="AD168" s="7">
        <v>0</v>
      </c>
      <c r="AE168" s="7">
        <v>377089.41000000003</v>
      </c>
      <c r="AF168" s="23">
        <v>0</v>
      </c>
      <c r="AG168" s="7">
        <f t="shared" si="5"/>
        <v>381889.41000000003</v>
      </c>
      <c r="AH168" s="7">
        <v>0</v>
      </c>
      <c r="AI168" s="7">
        <v>0</v>
      </c>
      <c r="AJ168" s="7">
        <v>0</v>
      </c>
      <c r="AK168" s="7">
        <v>15200</v>
      </c>
      <c r="AL168" s="7">
        <v>-15200</v>
      </c>
    </row>
    <row r="169" spans="1:38" x14ac:dyDescent="0.25">
      <c r="A169" t="str">
        <f t="shared" si="4"/>
        <v>1.1-00-2104_21820011_2151910</v>
      </c>
      <c r="B169" t="s">
        <v>36</v>
      </c>
      <c r="C169" t="s">
        <v>37</v>
      </c>
      <c r="D169" t="s">
        <v>52</v>
      </c>
      <c r="E169" t="s">
        <v>53</v>
      </c>
      <c r="F169" t="s">
        <v>64</v>
      </c>
      <c r="G169" t="s">
        <v>120</v>
      </c>
      <c r="H169" t="s">
        <v>121</v>
      </c>
      <c r="I169">
        <v>8</v>
      </c>
      <c r="J169" t="s">
        <v>67</v>
      </c>
      <c r="K169" t="s">
        <v>122</v>
      </c>
      <c r="L169" t="s">
        <v>123</v>
      </c>
      <c r="M169">
        <v>20</v>
      </c>
      <c r="N169" t="s">
        <v>124</v>
      </c>
      <c r="O169" t="s">
        <v>461</v>
      </c>
      <c r="P169">
        <v>5000</v>
      </c>
      <c r="Q169" t="s">
        <v>90</v>
      </c>
      <c r="R169">
        <v>5191</v>
      </c>
      <c r="S169" t="s">
        <v>395</v>
      </c>
      <c r="T169">
        <v>0</v>
      </c>
      <c r="U169" t="s">
        <v>49</v>
      </c>
      <c r="V169" s="7">
        <v>161056.82</v>
      </c>
      <c r="W169" s="7">
        <v>0</v>
      </c>
      <c r="X169" s="7">
        <v>161056.82</v>
      </c>
      <c r="Y169" s="7">
        <v>161056.82</v>
      </c>
      <c r="Z169" s="7">
        <v>144056.82</v>
      </c>
      <c r="AA169" s="7">
        <v>144056.82</v>
      </c>
      <c r="AB169" s="7">
        <v>144056.82</v>
      </c>
      <c r="AC169" s="7">
        <v>0</v>
      </c>
      <c r="AD169" s="7">
        <v>0</v>
      </c>
      <c r="AE169" s="7">
        <v>18000</v>
      </c>
      <c r="AF169" s="23">
        <v>0</v>
      </c>
      <c r="AG169" s="7">
        <f t="shared" si="5"/>
        <v>179056.82</v>
      </c>
      <c r="AH169" s="7">
        <v>0</v>
      </c>
      <c r="AI169" s="7">
        <v>161056.82</v>
      </c>
      <c r="AJ169" s="7">
        <v>0</v>
      </c>
      <c r="AK169" s="7">
        <v>0</v>
      </c>
      <c r="AL169" s="7">
        <v>161056.82</v>
      </c>
    </row>
    <row r="170" spans="1:38" x14ac:dyDescent="0.25">
      <c r="A170" t="str">
        <f t="shared" si="4"/>
        <v>1.1-00-2104_21820011_2158110</v>
      </c>
      <c r="B170" t="s">
        <v>36</v>
      </c>
      <c r="C170" t="s">
        <v>37</v>
      </c>
      <c r="D170" t="s">
        <v>52</v>
      </c>
      <c r="E170" t="s">
        <v>53</v>
      </c>
      <c r="F170" t="s">
        <v>64</v>
      </c>
      <c r="G170" t="s">
        <v>120</v>
      </c>
      <c r="H170" t="s">
        <v>121</v>
      </c>
      <c r="I170">
        <v>8</v>
      </c>
      <c r="J170" t="s">
        <v>67</v>
      </c>
      <c r="K170" t="s">
        <v>122</v>
      </c>
      <c r="L170" t="s">
        <v>123</v>
      </c>
      <c r="M170">
        <v>20</v>
      </c>
      <c r="N170" t="s">
        <v>124</v>
      </c>
      <c r="O170" t="s">
        <v>461</v>
      </c>
      <c r="P170">
        <v>5000</v>
      </c>
      <c r="Q170" t="s">
        <v>90</v>
      </c>
      <c r="R170">
        <v>5811</v>
      </c>
      <c r="S170" t="s">
        <v>135</v>
      </c>
      <c r="T170">
        <v>0</v>
      </c>
      <c r="U170" t="s">
        <v>49</v>
      </c>
      <c r="V170" s="7">
        <v>22734.82</v>
      </c>
      <c r="W170" s="7">
        <v>0</v>
      </c>
      <c r="X170" s="7">
        <v>22734.82</v>
      </c>
      <c r="Y170" s="7">
        <v>22734.82</v>
      </c>
      <c r="Z170" s="7">
        <v>22734.82</v>
      </c>
      <c r="AA170" s="7">
        <v>22734.82</v>
      </c>
      <c r="AB170" s="7">
        <v>22734.82</v>
      </c>
      <c r="AC170" s="7">
        <v>0</v>
      </c>
      <c r="AD170" s="7">
        <v>0</v>
      </c>
      <c r="AE170" s="7">
        <v>0</v>
      </c>
      <c r="AF170" s="23">
        <f>1316488-V170</f>
        <v>1293753.18</v>
      </c>
      <c r="AG170" s="7">
        <f t="shared" si="5"/>
        <v>1316488</v>
      </c>
      <c r="AH170" s="7">
        <v>0</v>
      </c>
      <c r="AI170" s="7">
        <v>22734.82</v>
      </c>
      <c r="AJ170" s="7">
        <v>0</v>
      </c>
      <c r="AK170" s="7">
        <v>0</v>
      </c>
      <c r="AL170" s="7">
        <v>22734.82</v>
      </c>
    </row>
    <row r="171" spans="1:38" x14ac:dyDescent="0.25">
      <c r="A171" t="str">
        <f t="shared" si="4"/>
        <v>1.1-00-2104_21820011_2163210</v>
      </c>
      <c r="B171" t="s">
        <v>36</v>
      </c>
      <c r="C171" t="s">
        <v>37</v>
      </c>
      <c r="D171" t="s">
        <v>52</v>
      </c>
      <c r="E171" t="s">
        <v>53</v>
      </c>
      <c r="F171" t="s">
        <v>64</v>
      </c>
      <c r="G171" t="s">
        <v>120</v>
      </c>
      <c r="H171" t="s">
        <v>121</v>
      </c>
      <c r="I171">
        <v>8</v>
      </c>
      <c r="J171" t="s">
        <v>67</v>
      </c>
      <c r="K171" t="s">
        <v>122</v>
      </c>
      <c r="L171" t="s">
        <v>123</v>
      </c>
      <c r="M171">
        <v>20</v>
      </c>
      <c r="N171" t="s">
        <v>124</v>
      </c>
      <c r="O171" t="s">
        <v>461</v>
      </c>
      <c r="P171">
        <v>6000</v>
      </c>
      <c r="Q171" t="s">
        <v>59</v>
      </c>
      <c r="R171">
        <v>6321</v>
      </c>
      <c r="S171" t="s">
        <v>396</v>
      </c>
      <c r="T171">
        <v>0</v>
      </c>
      <c r="U171" t="s">
        <v>49</v>
      </c>
      <c r="V171" s="7">
        <v>96000000</v>
      </c>
      <c r="W171" s="7">
        <v>96000000</v>
      </c>
      <c r="X171" s="7">
        <v>45702798.960000001</v>
      </c>
      <c r="Y171" s="7">
        <v>45702798.960000001</v>
      </c>
      <c r="Z171" s="7">
        <v>45702798.960000001</v>
      </c>
      <c r="AA171" s="7">
        <v>45702798.960000001</v>
      </c>
      <c r="AB171" s="7">
        <v>43737768.960000001</v>
      </c>
      <c r="AC171" s="7">
        <v>50297201.039999999</v>
      </c>
      <c r="AD171" s="7">
        <v>0</v>
      </c>
      <c r="AE171" s="7">
        <v>0</v>
      </c>
      <c r="AF171" s="23">
        <v>0</v>
      </c>
      <c r="AG171" s="7">
        <f t="shared" si="5"/>
        <v>96000000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</row>
    <row r="172" spans="1:38" x14ac:dyDescent="0.25">
      <c r="A172" t="str">
        <f t="shared" si="4"/>
        <v>2.6-05-2004_21819011_2139210</v>
      </c>
      <c r="B172" t="s">
        <v>445</v>
      </c>
      <c r="C172" t="s">
        <v>446</v>
      </c>
      <c r="D172" t="s">
        <v>52</v>
      </c>
      <c r="E172" t="s">
        <v>53</v>
      </c>
      <c r="F172" t="s">
        <v>64</v>
      </c>
      <c r="G172" t="s">
        <v>120</v>
      </c>
      <c r="H172" t="s">
        <v>121</v>
      </c>
      <c r="I172">
        <v>8</v>
      </c>
      <c r="J172" t="s">
        <v>67</v>
      </c>
      <c r="K172" t="s">
        <v>122</v>
      </c>
      <c r="L172" t="s">
        <v>123</v>
      </c>
      <c r="M172">
        <v>19</v>
      </c>
      <c r="N172" t="s">
        <v>202</v>
      </c>
      <c r="O172" t="s">
        <v>460</v>
      </c>
      <c r="P172">
        <v>3000</v>
      </c>
      <c r="Q172" t="s">
        <v>47</v>
      </c>
      <c r="R172">
        <v>3921</v>
      </c>
      <c r="S172" t="s">
        <v>203</v>
      </c>
      <c r="T172">
        <v>0</v>
      </c>
      <c r="U172" t="s">
        <v>49</v>
      </c>
      <c r="V172" s="7">
        <v>696.41</v>
      </c>
      <c r="W172" s="7">
        <v>0</v>
      </c>
      <c r="X172" s="7">
        <v>696.41</v>
      </c>
      <c r="Y172" s="7">
        <v>696.41</v>
      </c>
      <c r="Z172" s="7">
        <v>696.41</v>
      </c>
      <c r="AA172" s="7">
        <v>696.41</v>
      </c>
      <c r="AB172" s="7">
        <v>696.41</v>
      </c>
      <c r="AC172" s="7">
        <v>0</v>
      </c>
      <c r="AD172" s="7">
        <v>0</v>
      </c>
      <c r="AE172" s="7">
        <v>0</v>
      </c>
      <c r="AF172" s="23">
        <v>0</v>
      </c>
      <c r="AG172" s="7">
        <f t="shared" si="5"/>
        <v>696.41</v>
      </c>
      <c r="AH172" s="7">
        <v>696.41</v>
      </c>
      <c r="AI172" s="7">
        <v>0</v>
      </c>
      <c r="AJ172" s="7">
        <v>0</v>
      </c>
      <c r="AK172" s="7">
        <v>0</v>
      </c>
      <c r="AL172" s="7">
        <v>696.41</v>
      </c>
    </row>
    <row r="173" spans="1:38" x14ac:dyDescent="0.25">
      <c r="A173" t="str">
        <f t="shared" si="4"/>
        <v>2.6-03-2004_21819011_2139210</v>
      </c>
      <c r="B173" t="s">
        <v>447</v>
      </c>
      <c r="C173" t="s">
        <v>448</v>
      </c>
      <c r="D173" t="s">
        <v>52</v>
      </c>
      <c r="E173" t="s">
        <v>53</v>
      </c>
      <c r="F173" t="s">
        <v>64</v>
      </c>
      <c r="G173" t="s">
        <v>120</v>
      </c>
      <c r="H173" t="s">
        <v>121</v>
      </c>
      <c r="I173">
        <v>8</v>
      </c>
      <c r="J173" t="s">
        <v>67</v>
      </c>
      <c r="K173" t="s">
        <v>122</v>
      </c>
      <c r="L173" t="s">
        <v>123</v>
      </c>
      <c r="M173">
        <v>19</v>
      </c>
      <c r="N173" t="s">
        <v>202</v>
      </c>
      <c r="O173" t="s">
        <v>460</v>
      </c>
      <c r="P173">
        <v>3000</v>
      </c>
      <c r="Q173" t="s">
        <v>47</v>
      </c>
      <c r="R173">
        <v>3921</v>
      </c>
      <c r="S173" t="s">
        <v>203</v>
      </c>
      <c r="T173">
        <v>0</v>
      </c>
      <c r="U173" t="s">
        <v>49</v>
      </c>
      <c r="V173" s="7">
        <v>0.95</v>
      </c>
      <c r="W173" s="7">
        <v>0</v>
      </c>
      <c r="X173" s="7">
        <v>0.95</v>
      </c>
      <c r="Y173" s="7">
        <v>0.95</v>
      </c>
      <c r="Z173" s="7">
        <v>0.95</v>
      </c>
      <c r="AA173" s="7">
        <v>0.95</v>
      </c>
      <c r="AB173" s="7">
        <v>0.95</v>
      </c>
      <c r="AC173" s="7">
        <v>0</v>
      </c>
      <c r="AD173" s="7">
        <v>0</v>
      </c>
      <c r="AE173" s="7">
        <v>0</v>
      </c>
      <c r="AF173" s="23">
        <v>0</v>
      </c>
      <c r="AG173" s="7">
        <f t="shared" si="5"/>
        <v>0.95</v>
      </c>
      <c r="AH173" s="7">
        <v>0.95</v>
      </c>
      <c r="AI173" s="7">
        <v>0</v>
      </c>
      <c r="AJ173" s="7">
        <v>0</v>
      </c>
      <c r="AK173" s="7">
        <v>0</v>
      </c>
      <c r="AL173" s="7">
        <v>0.95</v>
      </c>
    </row>
    <row r="174" spans="1:38" x14ac:dyDescent="0.25">
      <c r="A174" t="str">
        <f t="shared" si="4"/>
        <v>2.6-04-2004_21819011_2139210</v>
      </c>
      <c r="B174" t="s">
        <v>449</v>
      </c>
      <c r="C174" t="s">
        <v>450</v>
      </c>
      <c r="D174" t="s">
        <v>52</v>
      </c>
      <c r="E174" t="s">
        <v>53</v>
      </c>
      <c r="F174" t="s">
        <v>64</v>
      </c>
      <c r="G174" t="s">
        <v>120</v>
      </c>
      <c r="H174" t="s">
        <v>121</v>
      </c>
      <c r="I174">
        <v>8</v>
      </c>
      <c r="J174" t="s">
        <v>67</v>
      </c>
      <c r="K174" t="s">
        <v>122</v>
      </c>
      <c r="L174" t="s">
        <v>123</v>
      </c>
      <c r="M174">
        <v>19</v>
      </c>
      <c r="N174" t="s">
        <v>202</v>
      </c>
      <c r="O174" t="s">
        <v>460</v>
      </c>
      <c r="P174">
        <v>3000</v>
      </c>
      <c r="Q174" t="s">
        <v>47</v>
      </c>
      <c r="R174">
        <v>3921</v>
      </c>
      <c r="S174" t="s">
        <v>203</v>
      </c>
      <c r="T174">
        <v>0</v>
      </c>
      <c r="U174" t="s">
        <v>49</v>
      </c>
      <c r="V174" s="7">
        <v>0.14000000000000001</v>
      </c>
      <c r="W174" s="7">
        <v>0</v>
      </c>
      <c r="X174" s="7">
        <v>0.14000000000000001</v>
      </c>
      <c r="Y174" s="7">
        <v>0.14000000000000001</v>
      </c>
      <c r="Z174" s="7">
        <v>0.14000000000000001</v>
      </c>
      <c r="AA174" s="7">
        <v>0.14000000000000001</v>
      </c>
      <c r="AB174" s="7">
        <v>0.14000000000000001</v>
      </c>
      <c r="AC174" s="7">
        <v>0</v>
      </c>
      <c r="AD174" s="7">
        <v>0</v>
      </c>
      <c r="AE174" s="7">
        <v>0</v>
      </c>
      <c r="AF174" s="23">
        <v>0</v>
      </c>
      <c r="AG174" s="7">
        <f t="shared" si="5"/>
        <v>0.14000000000000001</v>
      </c>
      <c r="AH174" s="7">
        <v>0.14000000000000001</v>
      </c>
      <c r="AI174" s="7">
        <v>0</v>
      </c>
      <c r="AJ174" s="7">
        <v>0</v>
      </c>
      <c r="AK174" s="7">
        <v>0</v>
      </c>
      <c r="AL174" s="7">
        <v>0.14000000000000001</v>
      </c>
    </row>
    <row r="175" spans="1:38" x14ac:dyDescent="0.25">
      <c r="A175" t="str">
        <f t="shared" si="4"/>
        <v>2.6-01-2004_21819011_2139210</v>
      </c>
      <c r="B175" t="s">
        <v>451</v>
      </c>
      <c r="C175" t="s">
        <v>452</v>
      </c>
      <c r="D175" t="s">
        <v>52</v>
      </c>
      <c r="E175" t="s">
        <v>53</v>
      </c>
      <c r="F175" t="s">
        <v>64</v>
      </c>
      <c r="G175" t="s">
        <v>120</v>
      </c>
      <c r="H175" t="s">
        <v>121</v>
      </c>
      <c r="I175">
        <v>8</v>
      </c>
      <c r="J175" t="s">
        <v>67</v>
      </c>
      <c r="K175" t="s">
        <v>122</v>
      </c>
      <c r="L175" t="s">
        <v>123</v>
      </c>
      <c r="M175">
        <v>19</v>
      </c>
      <c r="N175" t="s">
        <v>202</v>
      </c>
      <c r="O175" t="s">
        <v>460</v>
      </c>
      <c r="P175">
        <v>3000</v>
      </c>
      <c r="Q175" t="s">
        <v>47</v>
      </c>
      <c r="R175">
        <v>3921</v>
      </c>
      <c r="S175" t="s">
        <v>203</v>
      </c>
      <c r="T175">
        <v>0</v>
      </c>
      <c r="U175" t="s">
        <v>49</v>
      </c>
      <c r="V175" s="7">
        <v>1587225.17</v>
      </c>
      <c r="W175" s="7">
        <v>0</v>
      </c>
      <c r="X175" s="7">
        <v>1587225.17</v>
      </c>
      <c r="Y175" s="7">
        <v>1587225.17</v>
      </c>
      <c r="Z175" s="7">
        <v>1587225.17</v>
      </c>
      <c r="AA175" s="7">
        <v>1587225.17</v>
      </c>
      <c r="AB175" s="7">
        <v>1587225.17</v>
      </c>
      <c r="AC175" s="7">
        <v>0</v>
      </c>
      <c r="AD175" s="7">
        <v>0</v>
      </c>
      <c r="AE175" s="7">
        <v>0</v>
      </c>
      <c r="AF175" s="23">
        <v>0</v>
      </c>
      <c r="AG175" s="7">
        <f t="shared" si="5"/>
        <v>1587225.17</v>
      </c>
      <c r="AH175" s="7">
        <v>1587225.17</v>
      </c>
      <c r="AI175" s="7">
        <v>0</v>
      </c>
      <c r="AJ175" s="7">
        <v>0</v>
      </c>
      <c r="AK175" s="7">
        <v>0</v>
      </c>
      <c r="AL175" s="7">
        <v>1587225.17</v>
      </c>
    </row>
    <row r="176" spans="1:38" x14ac:dyDescent="0.25">
      <c r="A176" t="str">
        <f t="shared" si="4"/>
        <v>1.1-00-2109_21744024_2143110</v>
      </c>
      <c r="B176" t="s">
        <v>36</v>
      </c>
      <c r="C176" t="s">
        <v>37</v>
      </c>
      <c r="D176" t="s">
        <v>243</v>
      </c>
      <c r="E176" t="s">
        <v>244</v>
      </c>
      <c r="F176" t="s">
        <v>75</v>
      </c>
      <c r="G176" t="s">
        <v>245</v>
      </c>
      <c r="H176" t="s">
        <v>246</v>
      </c>
      <c r="I176">
        <v>7</v>
      </c>
      <c r="J176" t="s">
        <v>247</v>
      </c>
      <c r="K176" t="s">
        <v>295</v>
      </c>
      <c r="L176" t="s">
        <v>296</v>
      </c>
      <c r="M176">
        <v>44</v>
      </c>
      <c r="N176" t="s">
        <v>297</v>
      </c>
      <c r="O176" t="s">
        <v>460</v>
      </c>
      <c r="P176">
        <v>4000</v>
      </c>
      <c r="Q176" t="s">
        <v>101</v>
      </c>
      <c r="R176">
        <v>4311</v>
      </c>
      <c r="S176" t="s">
        <v>298</v>
      </c>
      <c r="T176">
        <v>0</v>
      </c>
      <c r="U176" t="s">
        <v>49</v>
      </c>
      <c r="V176" s="7">
        <v>1800000</v>
      </c>
      <c r="W176" s="7">
        <v>2000000</v>
      </c>
      <c r="X176" s="7">
        <v>1800000</v>
      </c>
      <c r="Y176" s="7">
        <v>1800000</v>
      </c>
      <c r="Z176" s="7">
        <v>1800000</v>
      </c>
      <c r="AA176" s="7">
        <v>1800000</v>
      </c>
      <c r="AB176" s="7">
        <v>1800000</v>
      </c>
      <c r="AC176" s="7">
        <v>0</v>
      </c>
      <c r="AD176" s="7">
        <v>0</v>
      </c>
      <c r="AE176" s="7">
        <v>0</v>
      </c>
      <c r="AF176" s="23">
        <v>0</v>
      </c>
      <c r="AG176" s="7">
        <f t="shared" si="5"/>
        <v>1800000</v>
      </c>
      <c r="AH176" s="7">
        <v>0</v>
      </c>
      <c r="AI176" s="7">
        <v>0</v>
      </c>
      <c r="AJ176" s="7">
        <v>0</v>
      </c>
      <c r="AK176" s="7">
        <v>200000</v>
      </c>
      <c r="AL176" s="7">
        <v>-200000</v>
      </c>
    </row>
    <row r="177" spans="1:38" x14ac:dyDescent="0.25">
      <c r="A177" t="str">
        <f t="shared" si="4"/>
        <v>1.1-00-2109_21745024_2143110</v>
      </c>
      <c r="B177" t="s">
        <v>36</v>
      </c>
      <c r="C177" t="s">
        <v>37</v>
      </c>
      <c r="D177" t="s">
        <v>243</v>
      </c>
      <c r="E177" t="s">
        <v>244</v>
      </c>
      <c r="F177" t="s">
        <v>75</v>
      </c>
      <c r="G177" t="s">
        <v>245</v>
      </c>
      <c r="H177" t="s">
        <v>246</v>
      </c>
      <c r="I177">
        <v>7</v>
      </c>
      <c r="J177" t="s">
        <v>247</v>
      </c>
      <c r="K177" t="s">
        <v>295</v>
      </c>
      <c r="L177" t="s">
        <v>296</v>
      </c>
      <c r="M177">
        <v>45</v>
      </c>
      <c r="N177" t="s">
        <v>299</v>
      </c>
      <c r="O177" t="s">
        <v>460</v>
      </c>
      <c r="P177">
        <v>4000</v>
      </c>
      <c r="Q177" t="s">
        <v>101</v>
      </c>
      <c r="R177">
        <v>4311</v>
      </c>
      <c r="S177" t="s">
        <v>298</v>
      </c>
      <c r="T177">
        <v>0</v>
      </c>
      <c r="U177" t="s">
        <v>49</v>
      </c>
      <c r="V177" s="7">
        <v>100000</v>
      </c>
      <c r="W177" s="7">
        <v>100000</v>
      </c>
      <c r="X177" s="7">
        <v>100000</v>
      </c>
      <c r="Y177" s="7">
        <v>100000</v>
      </c>
      <c r="Z177" s="7">
        <v>100000</v>
      </c>
      <c r="AA177" s="7">
        <v>100000</v>
      </c>
      <c r="AB177" s="7">
        <v>36000</v>
      </c>
      <c r="AC177" s="7">
        <v>0</v>
      </c>
      <c r="AD177" s="7">
        <v>0</v>
      </c>
      <c r="AE177" s="7">
        <v>0</v>
      </c>
      <c r="AF177" s="23">
        <v>0</v>
      </c>
      <c r="AG177" s="7">
        <f t="shared" si="5"/>
        <v>100000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</row>
    <row r="178" spans="1:38" x14ac:dyDescent="0.25">
      <c r="A178" t="str">
        <f t="shared" si="4"/>
        <v>1.1-00-2109_21746024_2125210</v>
      </c>
      <c r="B178" t="s">
        <v>36</v>
      </c>
      <c r="C178" t="s">
        <v>37</v>
      </c>
      <c r="D178" t="s">
        <v>243</v>
      </c>
      <c r="E178" t="s">
        <v>244</v>
      </c>
      <c r="F178" t="s">
        <v>75</v>
      </c>
      <c r="G178" t="s">
        <v>245</v>
      </c>
      <c r="H178" t="s">
        <v>246</v>
      </c>
      <c r="I178">
        <v>7</v>
      </c>
      <c r="J178" t="s">
        <v>247</v>
      </c>
      <c r="K178" t="s">
        <v>295</v>
      </c>
      <c r="L178" t="s">
        <v>296</v>
      </c>
      <c r="M178">
        <v>46</v>
      </c>
      <c r="N178" t="s">
        <v>300</v>
      </c>
      <c r="O178" t="s">
        <v>460</v>
      </c>
      <c r="P178">
        <v>2000</v>
      </c>
      <c r="Q178" t="s">
        <v>104</v>
      </c>
      <c r="R178">
        <v>2521</v>
      </c>
      <c r="S178" t="s">
        <v>301</v>
      </c>
      <c r="T178">
        <v>0</v>
      </c>
      <c r="U178" t="s">
        <v>49</v>
      </c>
      <c r="V178" s="7">
        <v>330000</v>
      </c>
      <c r="W178" s="7">
        <v>330000</v>
      </c>
      <c r="X178" s="7">
        <v>322456.8</v>
      </c>
      <c r="Y178" s="7">
        <v>322456.8</v>
      </c>
      <c r="Z178" s="7">
        <v>322456.8</v>
      </c>
      <c r="AA178" s="7">
        <v>163194.6</v>
      </c>
      <c r="AB178" s="7">
        <v>163194.6</v>
      </c>
      <c r="AC178" s="7">
        <v>7543.2000000000116</v>
      </c>
      <c r="AD178" s="7">
        <v>0</v>
      </c>
      <c r="AE178" s="7">
        <v>0</v>
      </c>
      <c r="AF178" s="23">
        <v>0</v>
      </c>
      <c r="AG178" s="7">
        <f t="shared" si="5"/>
        <v>330000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</row>
    <row r="179" spans="1:38" s="22" customFormat="1" x14ac:dyDescent="0.25">
      <c r="A179" t="str">
        <f t="shared" si="4"/>
        <v>2.5-01-2101_2185003_2156910</v>
      </c>
      <c r="B179" t="s">
        <v>118</v>
      </c>
      <c r="C179" t="s">
        <v>119</v>
      </c>
      <c r="D179" t="s">
        <v>83</v>
      </c>
      <c r="E179" t="s">
        <v>84</v>
      </c>
      <c r="F179" t="s">
        <v>75</v>
      </c>
      <c r="G179" t="s">
        <v>85</v>
      </c>
      <c r="H179" t="s">
        <v>86</v>
      </c>
      <c r="I179">
        <v>8</v>
      </c>
      <c r="J179" t="s">
        <v>67</v>
      </c>
      <c r="K179" t="s">
        <v>87</v>
      </c>
      <c r="L179" t="s">
        <v>88</v>
      </c>
      <c r="M179">
        <v>5</v>
      </c>
      <c r="N179" t="s">
        <v>186</v>
      </c>
      <c r="O179" t="s">
        <v>461</v>
      </c>
      <c r="P179">
        <v>5000</v>
      </c>
      <c r="Q179" t="s">
        <v>90</v>
      </c>
      <c r="R179">
        <v>5691</v>
      </c>
      <c r="S179" t="s">
        <v>91</v>
      </c>
      <c r="T179">
        <v>0</v>
      </c>
      <c r="U179" t="s">
        <v>49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23">
        <v>400000</v>
      </c>
      <c r="AG179" s="7">
        <f t="shared" si="5"/>
        <v>400000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</row>
    <row r="180" spans="1:38" s="22" customFormat="1" x14ac:dyDescent="0.25">
      <c r="A180" s="22" t="str">
        <f t="shared" ref="A180:A211" si="6">CONCATENATE(B180,G180,I180,M180,K180,R180,T180)</f>
        <v>2.6-06-2105_21822012_2112113</v>
      </c>
      <c r="B180" s="22" t="s">
        <v>188</v>
      </c>
      <c r="C180" s="22" t="s">
        <v>189</v>
      </c>
      <c r="D180" s="22" t="s">
        <v>52</v>
      </c>
      <c r="E180" s="22" t="s">
        <v>53</v>
      </c>
      <c r="F180" s="22" t="s">
        <v>64</v>
      </c>
      <c r="G180" s="22" t="s">
        <v>65</v>
      </c>
      <c r="H180" s="22" t="s">
        <v>66</v>
      </c>
      <c r="I180" s="22">
        <v>8</v>
      </c>
      <c r="J180" s="22" t="s">
        <v>67</v>
      </c>
      <c r="K180" s="22" t="s">
        <v>68</v>
      </c>
      <c r="L180" s="22" t="s">
        <v>69</v>
      </c>
      <c r="M180" s="22">
        <v>22</v>
      </c>
      <c r="N180" s="22" t="s">
        <v>70</v>
      </c>
      <c r="O180" s="22" t="s">
        <v>460</v>
      </c>
      <c r="P180" s="22">
        <v>1000</v>
      </c>
      <c r="Q180" s="22" t="s">
        <v>71</v>
      </c>
      <c r="R180" s="22">
        <v>1211</v>
      </c>
      <c r="S180" s="22" t="s">
        <v>190</v>
      </c>
      <c r="T180" s="22">
        <v>3</v>
      </c>
      <c r="U180" s="22" t="s">
        <v>193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480000</v>
      </c>
      <c r="AG180" s="7">
        <f t="shared" si="5"/>
        <v>480000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</row>
    <row r="181" spans="1:38" s="22" customFormat="1" x14ac:dyDescent="0.25">
      <c r="A181" t="str">
        <f t="shared" si="6"/>
        <v>1.1-00-2101_2185003_2151510</v>
      </c>
      <c r="B181" t="s">
        <v>36</v>
      </c>
      <c r="C181" t="s">
        <v>37</v>
      </c>
      <c r="D181" t="s">
        <v>83</v>
      </c>
      <c r="E181" t="s">
        <v>84</v>
      </c>
      <c r="F181" t="s">
        <v>75</v>
      </c>
      <c r="G181" t="s">
        <v>85</v>
      </c>
      <c r="H181" t="s">
        <v>86</v>
      </c>
      <c r="I181">
        <v>8</v>
      </c>
      <c r="J181" t="s">
        <v>67</v>
      </c>
      <c r="K181" t="s">
        <v>87</v>
      </c>
      <c r="L181" t="s">
        <v>88</v>
      </c>
      <c r="M181">
        <v>5</v>
      </c>
      <c r="N181" t="s">
        <v>186</v>
      </c>
      <c r="O181" t="s">
        <v>461</v>
      </c>
      <c r="P181">
        <v>5000</v>
      </c>
      <c r="Q181" t="s">
        <v>90</v>
      </c>
      <c r="R181">
        <v>5151</v>
      </c>
      <c r="S181" t="s">
        <v>187</v>
      </c>
      <c r="T181">
        <v>0</v>
      </c>
      <c r="U181" t="s">
        <v>49</v>
      </c>
      <c r="V181" s="7">
        <v>171917.25</v>
      </c>
      <c r="W181" s="7">
        <v>0</v>
      </c>
      <c r="X181" s="7">
        <v>133324.15</v>
      </c>
      <c r="Y181" s="7">
        <v>82284.149999999994</v>
      </c>
      <c r="Z181" s="7">
        <v>26279.25</v>
      </c>
      <c r="AA181" s="7">
        <v>26279.25</v>
      </c>
      <c r="AB181" s="7">
        <v>0</v>
      </c>
      <c r="AC181" s="7">
        <v>38593.100000000006</v>
      </c>
      <c r="AD181" s="7">
        <v>0</v>
      </c>
      <c r="AE181" s="7">
        <v>0</v>
      </c>
      <c r="AF181" s="23">
        <v>26680</v>
      </c>
      <c r="AG181" s="7">
        <f t="shared" si="5"/>
        <v>198597.25</v>
      </c>
      <c r="AH181" s="7">
        <v>0</v>
      </c>
      <c r="AI181" s="7">
        <v>171917.25</v>
      </c>
      <c r="AJ181" s="7">
        <v>0</v>
      </c>
      <c r="AK181" s="7">
        <v>0</v>
      </c>
      <c r="AL181" s="7">
        <v>171917.25</v>
      </c>
    </row>
    <row r="182" spans="1:38" s="22" customFormat="1" x14ac:dyDescent="0.25">
      <c r="A182" s="22" t="str">
        <f t="shared" si="6"/>
        <v>2.6-06-2105_21822012_2112111</v>
      </c>
      <c r="B182" s="22" t="s">
        <v>188</v>
      </c>
      <c r="C182" s="22" t="s">
        <v>189</v>
      </c>
      <c r="D182" s="22" t="s">
        <v>52</v>
      </c>
      <c r="E182" s="22" t="s">
        <v>53</v>
      </c>
      <c r="F182" s="22" t="s">
        <v>64</v>
      </c>
      <c r="G182" s="22" t="s">
        <v>65</v>
      </c>
      <c r="H182" s="22" t="s">
        <v>66</v>
      </c>
      <c r="I182" s="22">
        <v>8</v>
      </c>
      <c r="J182" s="22" t="s">
        <v>67</v>
      </c>
      <c r="K182" s="22" t="s">
        <v>68</v>
      </c>
      <c r="L182" s="22" t="s">
        <v>69</v>
      </c>
      <c r="M182" s="22">
        <v>22</v>
      </c>
      <c r="N182" s="22" t="s">
        <v>70</v>
      </c>
      <c r="O182" s="22" t="s">
        <v>460</v>
      </c>
      <c r="P182" s="22">
        <v>1000</v>
      </c>
      <c r="Q182" s="22" t="s">
        <v>71</v>
      </c>
      <c r="R182" s="22">
        <v>1211</v>
      </c>
      <c r="S182" s="22" t="s">
        <v>190</v>
      </c>
      <c r="T182" s="22">
        <v>1</v>
      </c>
      <c r="U182" s="22" t="s">
        <v>191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480000</v>
      </c>
      <c r="AG182" s="7">
        <f t="shared" si="5"/>
        <v>480000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</row>
    <row r="183" spans="1:38" s="22" customFormat="1" x14ac:dyDescent="0.25">
      <c r="A183" s="22" t="str">
        <f t="shared" si="6"/>
        <v>2.6-06-2105_21822012_2112112</v>
      </c>
      <c r="B183" s="22" t="s">
        <v>188</v>
      </c>
      <c r="C183" s="22" t="s">
        <v>189</v>
      </c>
      <c r="D183" s="22" t="s">
        <v>52</v>
      </c>
      <c r="E183" s="22" t="s">
        <v>53</v>
      </c>
      <c r="F183" s="22" t="s">
        <v>64</v>
      </c>
      <c r="G183" s="22" t="s">
        <v>65</v>
      </c>
      <c r="H183" s="22" t="s">
        <v>66</v>
      </c>
      <c r="I183" s="22">
        <v>8</v>
      </c>
      <c r="J183" s="22" t="s">
        <v>67</v>
      </c>
      <c r="K183" s="22" t="s">
        <v>68</v>
      </c>
      <c r="L183" s="22" t="s">
        <v>69</v>
      </c>
      <c r="M183" s="22">
        <v>22</v>
      </c>
      <c r="N183" s="22" t="s">
        <v>70</v>
      </c>
      <c r="O183" s="22" t="s">
        <v>460</v>
      </c>
      <c r="P183" s="22">
        <v>1000</v>
      </c>
      <c r="Q183" s="22" t="s">
        <v>71</v>
      </c>
      <c r="R183" s="22">
        <v>1211</v>
      </c>
      <c r="S183" s="22" t="s">
        <v>190</v>
      </c>
      <c r="T183" s="22">
        <v>2</v>
      </c>
      <c r="U183" s="22" t="s">
        <v>192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480000</v>
      </c>
      <c r="AG183" s="7">
        <f t="shared" si="5"/>
        <v>480000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</row>
    <row r="184" spans="1:38" s="22" customFormat="1" x14ac:dyDescent="0.25">
      <c r="A184" s="22" t="str">
        <f t="shared" si="6"/>
        <v>2.6-06-2102_21110007_2121113</v>
      </c>
      <c r="B184" s="22" t="s">
        <v>188</v>
      </c>
      <c r="C184" s="22" t="s">
        <v>189</v>
      </c>
      <c r="D184" s="22" t="s">
        <v>52</v>
      </c>
      <c r="E184" s="22" t="s">
        <v>53</v>
      </c>
      <c r="F184" s="22" t="s">
        <v>128</v>
      </c>
      <c r="G184" s="22" t="s">
        <v>129</v>
      </c>
      <c r="H184" s="22" t="s">
        <v>130</v>
      </c>
      <c r="I184" s="22">
        <v>1</v>
      </c>
      <c r="J184" s="22" t="s">
        <v>131</v>
      </c>
      <c r="K184" s="22" t="s">
        <v>217</v>
      </c>
      <c r="L184" s="22" t="s">
        <v>218</v>
      </c>
      <c r="M184" s="22">
        <v>10</v>
      </c>
      <c r="N184" s="22" t="s">
        <v>219</v>
      </c>
      <c r="O184" s="22" t="s">
        <v>460</v>
      </c>
      <c r="P184" s="22">
        <v>2000</v>
      </c>
      <c r="Q184" s="22" t="s">
        <v>104</v>
      </c>
      <c r="R184" s="22">
        <v>2111</v>
      </c>
      <c r="S184" s="22" t="s">
        <v>234</v>
      </c>
      <c r="T184" s="22">
        <v>3</v>
      </c>
      <c r="U184" s="22" t="s">
        <v>193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14000</v>
      </c>
      <c r="AG184" s="7">
        <f t="shared" si="5"/>
        <v>14000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</row>
    <row r="185" spans="1:38" s="22" customFormat="1" x14ac:dyDescent="0.25">
      <c r="A185" s="22" t="str">
        <f t="shared" si="6"/>
        <v>2.6-06-2102_21110007_2121111</v>
      </c>
      <c r="B185" s="22" t="s">
        <v>188</v>
      </c>
      <c r="C185" s="22" t="s">
        <v>189</v>
      </c>
      <c r="D185" s="22" t="s">
        <v>52</v>
      </c>
      <c r="E185" s="22" t="s">
        <v>53</v>
      </c>
      <c r="F185" s="22" t="s">
        <v>128</v>
      </c>
      <c r="G185" s="22" t="s">
        <v>129</v>
      </c>
      <c r="H185" s="22" t="s">
        <v>130</v>
      </c>
      <c r="I185" s="22">
        <v>1</v>
      </c>
      <c r="J185" s="22" t="s">
        <v>131</v>
      </c>
      <c r="K185" s="22" t="s">
        <v>217</v>
      </c>
      <c r="L185" s="22" t="s">
        <v>218</v>
      </c>
      <c r="M185" s="22">
        <v>10</v>
      </c>
      <c r="N185" s="22" t="s">
        <v>219</v>
      </c>
      <c r="O185" s="22" t="s">
        <v>460</v>
      </c>
      <c r="P185" s="22">
        <v>2000</v>
      </c>
      <c r="Q185" s="22" t="s">
        <v>104</v>
      </c>
      <c r="R185" s="22">
        <v>2111</v>
      </c>
      <c r="S185" s="22" t="s">
        <v>234</v>
      </c>
      <c r="T185" s="22">
        <v>1</v>
      </c>
      <c r="U185" s="22" t="s">
        <v>191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4000</v>
      </c>
      <c r="AG185" s="7">
        <f t="shared" si="5"/>
        <v>4000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</row>
    <row r="186" spans="1:38" s="22" customFormat="1" x14ac:dyDescent="0.25">
      <c r="A186" s="22" t="str">
        <f t="shared" si="6"/>
        <v>2.6-06-2102_21110007_2121112</v>
      </c>
      <c r="B186" s="22" t="s">
        <v>188</v>
      </c>
      <c r="C186" s="22" t="s">
        <v>189</v>
      </c>
      <c r="D186" s="22" t="s">
        <v>52</v>
      </c>
      <c r="E186" s="22" t="s">
        <v>53</v>
      </c>
      <c r="F186" s="22" t="s">
        <v>128</v>
      </c>
      <c r="G186" s="22" t="s">
        <v>129</v>
      </c>
      <c r="H186" s="22" t="s">
        <v>130</v>
      </c>
      <c r="I186" s="22">
        <v>1</v>
      </c>
      <c r="J186" s="22" t="s">
        <v>131</v>
      </c>
      <c r="K186" s="22" t="s">
        <v>217</v>
      </c>
      <c r="L186" s="22" t="s">
        <v>218</v>
      </c>
      <c r="M186" s="22">
        <v>10</v>
      </c>
      <c r="N186" s="22" t="s">
        <v>219</v>
      </c>
      <c r="O186" s="22" t="s">
        <v>460</v>
      </c>
      <c r="P186" s="22">
        <v>2000</v>
      </c>
      <c r="Q186" s="22" t="s">
        <v>104</v>
      </c>
      <c r="R186" s="22">
        <v>2111</v>
      </c>
      <c r="S186" s="22" t="s">
        <v>234</v>
      </c>
      <c r="T186" s="22">
        <v>2</v>
      </c>
      <c r="U186" s="22" t="s">
        <v>192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4000</v>
      </c>
      <c r="AG186" s="7">
        <f t="shared" si="5"/>
        <v>4000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</row>
    <row r="187" spans="1:38" s="22" customFormat="1" x14ac:dyDescent="0.25">
      <c r="A187" s="22" t="str">
        <f t="shared" si="6"/>
        <v>2.6-06-2102_21110007_2121213</v>
      </c>
      <c r="B187" s="22" t="s">
        <v>188</v>
      </c>
      <c r="C187" s="22" t="s">
        <v>189</v>
      </c>
      <c r="D187" s="22" t="s">
        <v>52</v>
      </c>
      <c r="E187" s="22" t="s">
        <v>53</v>
      </c>
      <c r="F187" s="22" t="s">
        <v>128</v>
      </c>
      <c r="G187" s="22" t="s">
        <v>129</v>
      </c>
      <c r="H187" s="22" t="s">
        <v>130</v>
      </c>
      <c r="I187" s="22">
        <v>1</v>
      </c>
      <c r="J187" s="22" t="s">
        <v>131</v>
      </c>
      <c r="K187" s="22" t="s">
        <v>217</v>
      </c>
      <c r="L187" s="22" t="s">
        <v>218</v>
      </c>
      <c r="M187" s="22">
        <v>10</v>
      </c>
      <c r="N187" s="22" t="s">
        <v>219</v>
      </c>
      <c r="O187" s="22" t="s">
        <v>460</v>
      </c>
      <c r="P187" s="22">
        <v>2000</v>
      </c>
      <c r="Q187" s="22" t="s">
        <v>104</v>
      </c>
      <c r="R187" s="22">
        <v>2121</v>
      </c>
      <c r="S187" s="22" t="s">
        <v>235</v>
      </c>
      <c r="T187" s="22">
        <v>3</v>
      </c>
      <c r="U187" s="22" t="s">
        <v>193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7">
        <f t="shared" si="5"/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</row>
    <row r="188" spans="1:38" s="22" customFormat="1" x14ac:dyDescent="0.25">
      <c r="A188" s="22" t="str">
        <f t="shared" si="6"/>
        <v>2.6-06-2102_21110007_2121211</v>
      </c>
      <c r="B188" s="22" t="s">
        <v>188</v>
      </c>
      <c r="C188" s="22" t="s">
        <v>189</v>
      </c>
      <c r="D188" s="22" t="s">
        <v>52</v>
      </c>
      <c r="E188" s="22" t="s">
        <v>53</v>
      </c>
      <c r="F188" s="22" t="s">
        <v>128</v>
      </c>
      <c r="G188" s="22" t="s">
        <v>129</v>
      </c>
      <c r="H188" s="22" t="s">
        <v>130</v>
      </c>
      <c r="I188" s="22">
        <v>1</v>
      </c>
      <c r="J188" s="22" t="s">
        <v>131</v>
      </c>
      <c r="K188" s="22" t="s">
        <v>217</v>
      </c>
      <c r="L188" s="22" t="s">
        <v>218</v>
      </c>
      <c r="M188" s="22">
        <v>10</v>
      </c>
      <c r="N188" s="22" t="s">
        <v>219</v>
      </c>
      <c r="O188" s="22" t="s">
        <v>460</v>
      </c>
      <c r="P188" s="22">
        <v>2000</v>
      </c>
      <c r="Q188" s="22" t="s">
        <v>104</v>
      </c>
      <c r="R188" s="22">
        <v>2121</v>
      </c>
      <c r="S188" s="22" t="s">
        <v>235</v>
      </c>
      <c r="T188" s="22">
        <v>1</v>
      </c>
      <c r="U188" s="22" t="s">
        <v>191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7">
        <f t="shared" si="5"/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</row>
    <row r="189" spans="1:38" s="22" customFormat="1" x14ac:dyDescent="0.25">
      <c r="A189" s="22" t="str">
        <f t="shared" si="6"/>
        <v>2.6-06-2102_21110007_2121212</v>
      </c>
      <c r="B189" s="22" t="s">
        <v>188</v>
      </c>
      <c r="C189" s="22" t="s">
        <v>189</v>
      </c>
      <c r="D189" s="22" t="s">
        <v>52</v>
      </c>
      <c r="E189" s="22" t="s">
        <v>53</v>
      </c>
      <c r="F189" s="22" t="s">
        <v>128</v>
      </c>
      <c r="G189" s="22" t="s">
        <v>129</v>
      </c>
      <c r="H189" s="22" t="s">
        <v>130</v>
      </c>
      <c r="I189" s="22">
        <v>1</v>
      </c>
      <c r="J189" s="22" t="s">
        <v>131</v>
      </c>
      <c r="K189" s="22" t="s">
        <v>217</v>
      </c>
      <c r="L189" s="22" t="s">
        <v>218</v>
      </c>
      <c r="M189" s="22">
        <v>10</v>
      </c>
      <c r="N189" s="22" t="s">
        <v>219</v>
      </c>
      <c r="O189" s="22" t="s">
        <v>460</v>
      </c>
      <c r="P189" s="22">
        <v>2000</v>
      </c>
      <c r="Q189" s="22" t="s">
        <v>104</v>
      </c>
      <c r="R189" s="22">
        <v>2121</v>
      </c>
      <c r="S189" s="22" t="s">
        <v>235</v>
      </c>
      <c r="T189" s="22">
        <v>2</v>
      </c>
      <c r="U189" s="22" t="s">
        <v>192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7">
        <f t="shared" si="5"/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</row>
    <row r="190" spans="1:38" s="22" customFormat="1" x14ac:dyDescent="0.25">
      <c r="A190" s="22" t="str">
        <f t="shared" si="6"/>
        <v>2.6-06-2102_21110007_2121613</v>
      </c>
      <c r="B190" s="22" t="s">
        <v>188</v>
      </c>
      <c r="C190" s="22" t="s">
        <v>189</v>
      </c>
      <c r="D190" s="22" t="s">
        <v>52</v>
      </c>
      <c r="E190" s="22" t="s">
        <v>53</v>
      </c>
      <c r="F190" s="22" t="s">
        <v>128</v>
      </c>
      <c r="G190" s="22" t="s">
        <v>129</v>
      </c>
      <c r="H190" s="22" t="s">
        <v>130</v>
      </c>
      <c r="I190" s="22">
        <v>1</v>
      </c>
      <c r="J190" s="22" t="s">
        <v>131</v>
      </c>
      <c r="K190" s="22" t="s">
        <v>217</v>
      </c>
      <c r="L190" s="22" t="s">
        <v>218</v>
      </c>
      <c r="M190" s="22">
        <v>10</v>
      </c>
      <c r="N190" s="22" t="s">
        <v>219</v>
      </c>
      <c r="O190" s="22" t="s">
        <v>460</v>
      </c>
      <c r="P190" s="22">
        <v>2000</v>
      </c>
      <c r="Q190" s="22" t="s">
        <v>104</v>
      </c>
      <c r="R190" s="22">
        <v>2161</v>
      </c>
      <c r="S190" s="22" t="s">
        <v>312</v>
      </c>
      <c r="T190" s="22">
        <v>3</v>
      </c>
      <c r="U190" s="22" t="s">
        <v>193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3000</v>
      </c>
      <c r="AG190" s="7">
        <f t="shared" si="5"/>
        <v>3000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</row>
    <row r="191" spans="1:38" s="22" customFormat="1" x14ac:dyDescent="0.25">
      <c r="A191" t="str">
        <f t="shared" si="6"/>
        <v>2.5-02-2105_21821012_2132510</v>
      </c>
      <c r="B191" t="s">
        <v>50</v>
      </c>
      <c r="C191" t="s">
        <v>51</v>
      </c>
      <c r="D191" t="s">
        <v>52</v>
      </c>
      <c r="E191" t="s">
        <v>53</v>
      </c>
      <c r="F191" t="s">
        <v>64</v>
      </c>
      <c r="G191" t="s">
        <v>65</v>
      </c>
      <c r="H191" t="s">
        <v>66</v>
      </c>
      <c r="I191">
        <v>8</v>
      </c>
      <c r="J191" t="s">
        <v>67</v>
      </c>
      <c r="K191" t="s">
        <v>68</v>
      </c>
      <c r="L191" t="s">
        <v>69</v>
      </c>
      <c r="M191">
        <v>21</v>
      </c>
      <c r="N191" t="s">
        <v>103</v>
      </c>
      <c r="O191" t="s">
        <v>460</v>
      </c>
      <c r="P191">
        <v>3000</v>
      </c>
      <c r="Q191" t="s">
        <v>47</v>
      </c>
      <c r="R191">
        <v>3251</v>
      </c>
      <c r="S191" t="s">
        <v>106</v>
      </c>
      <c r="T191">
        <v>0</v>
      </c>
      <c r="U191" t="s">
        <v>49</v>
      </c>
      <c r="V191" s="7">
        <v>19000000</v>
      </c>
      <c r="W191" s="7">
        <v>19000000</v>
      </c>
      <c r="X191" s="7">
        <v>27388788.98</v>
      </c>
      <c r="Y191" s="7">
        <v>27388788.98</v>
      </c>
      <c r="Z191" s="7">
        <v>19901583.239999998</v>
      </c>
      <c r="AA191" s="7">
        <v>19124899.440000001</v>
      </c>
      <c r="AB191" s="7">
        <v>17429081.039999999</v>
      </c>
      <c r="AC191" s="7">
        <v>-8388788.9800000004</v>
      </c>
      <c r="AD191" s="7">
        <v>0</v>
      </c>
      <c r="AE191" s="7">
        <v>1838018.5600000001</v>
      </c>
      <c r="AF191" s="23">
        <v>11495789.52</v>
      </c>
      <c r="AG191" s="7">
        <f t="shared" si="5"/>
        <v>32333808.079999998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</row>
    <row r="192" spans="1:38" s="22" customFormat="1" x14ac:dyDescent="0.25">
      <c r="A192" t="str">
        <f t="shared" si="6"/>
        <v>1.1-00-2118_21559037_2125610</v>
      </c>
      <c r="B192" t="s">
        <v>36</v>
      </c>
      <c r="C192" t="s">
        <v>37</v>
      </c>
      <c r="D192" t="s">
        <v>38</v>
      </c>
      <c r="E192" t="s">
        <v>39</v>
      </c>
      <c r="F192" t="s">
        <v>40</v>
      </c>
      <c r="G192" t="s">
        <v>41</v>
      </c>
      <c r="H192" t="s">
        <v>42</v>
      </c>
      <c r="I192">
        <v>5</v>
      </c>
      <c r="J192" t="s">
        <v>43</v>
      </c>
      <c r="K192" t="s">
        <v>44</v>
      </c>
      <c r="L192" t="s">
        <v>45</v>
      </c>
      <c r="M192">
        <v>59</v>
      </c>
      <c r="N192" t="s">
        <v>46</v>
      </c>
      <c r="O192" t="s">
        <v>460</v>
      </c>
      <c r="P192">
        <v>2000</v>
      </c>
      <c r="Q192" t="s">
        <v>104</v>
      </c>
      <c r="R192">
        <v>2561</v>
      </c>
      <c r="S192" t="s">
        <v>216</v>
      </c>
      <c r="T192">
        <v>0</v>
      </c>
      <c r="U192" t="s">
        <v>49</v>
      </c>
      <c r="V192" s="7">
        <v>1604289.59</v>
      </c>
      <c r="W192" s="7">
        <v>0</v>
      </c>
      <c r="X192" s="7">
        <v>1658519.59</v>
      </c>
      <c r="Y192" s="7">
        <v>1604289.59</v>
      </c>
      <c r="Z192" s="7">
        <v>1553133.58</v>
      </c>
      <c r="AA192" s="7">
        <v>1395111.87</v>
      </c>
      <c r="AB192" s="7">
        <v>334096.71999999997</v>
      </c>
      <c r="AC192" s="7">
        <v>-54230</v>
      </c>
      <c r="AD192" s="7">
        <v>0</v>
      </c>
      <c r="AE192" s="7">
        <v>0</v>
      </c>
      <c r="AF192" s="23">
        <v>55000</v>
      </c>
      <c r="AG192" s="7">
        <f t="shared" si="5"/>
        <v>1659289.59</v>
      </c>
      <c r="AH192" s="7">
        <v>0</v>
      </c>
      <c r="AI192" s="7">
        <v>1604289.59</v>
      </c>
      <c r="AJ192" s="7">
        <v>0</v>
      </c>
      <c r="AK192" s="7">
        <v>0</v>
      </c>
      <c r="AL192" s="7">
        <v>1604289.59</v>
      </c>
    </row>
    <row r="193" spans="1:38" s="22" customFormat="1" x14ac:dyDescent="0.25">
      <c r="A193" t="str">
        <f t="shared" si="6"/>
        <v>1.6-03-2018_21260038_2124710</v>
      </c>
      <c r="B193" t="s">
        <v>137</v>
      </c>
      <c r="C193" t="s">
        <v>138</v>
      </c>
      <c r="D193" t="s">
        <v>52</v>
      </c>
      <c r="E193" t="s">
        <v>53</v>
      </c>
      <c r="F193" t="s">
        <v>54</v>
      </c>
      <c r="G193" t="s">
        <v>41</v>
      </c>
      <c r="H193" t="s">
        <v>42</v>
      </c>
      <c r="I193">
        <v>2</v>
      </c>
      <c r="J193" t="s">
        <v>55</v>
      </c>
      <c r="K193" t="s">
        <v>56</v>
      </c>
      <c r="L193" t="s">
        <v>57</v>
      </c>
      <c r="M193">
        <v>60</v>
      </c>
      <c r="N193" t="s">
        <v>58</v>
      </c>
      <c r="O193" t="s">
        <v>460</v>
      </c>
      <c r="P193">
        <v>2000</v>
      </c>
      <c r="Q193" t="s">
        <v>104</v>
      </c>
      <c r="R193">
        <v>2471</v>
      </c>
      <c r="S193" t="s">
        <v>165</v>
      </c>
      <c r="T193">
        <v>0</v>
      </c>
      <c r="U193" t="s">
        <v>49</v>
      </c>
      <c r="V193" s="7">
        <v>0</v>
      </c>
      <c r="W193" s="7">
        <v>0</v>
      </c>
      <c r="X193" s="7">
        <v>30750.22</v>
      </c>
      <c r="Y193" s="7">
        <v>30750.22</v>
      </c>
      <c r="Z193" s="7">
        <v>30750.22</v>
      </c>
      <c r="AA193" s="7">
        <v>30750.22</v>
      </c>
      <c r="AB193" s="7">
        <v>30520.22</v>
      </c>
      <c r="AC193" s="7">
        <v>-30750.22</v>
      </c>
      <c r="AD193" s="7">
        <v>0</v>
      </c>
      <c r="AE193" s="7">
        <v>0</v>
      </c>
      <c r="AF193" s="23">
        <v>30750.22</v>
      </c>
      <c r="AG193" s="7">
        <f t="shared" si="5"/>
        <v>30750.22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</row>
    <row r="194" spans="1:38" s="22" customFormat="1" x14ac:dyDescent="0.25">
      <c r="A194" t="str">
        <f t="shared" si="6"/>
        <v>1.1-00-2118_21559037_2133210</v>
      </c>
      <c r="B194" t="s">
        <v>36</v>
      </c>
      <c r="C194" t="s">
        <v>37</v>
      </c>
      <c r="D194" t="s">
        <v>38</v>
      </c>
      <c r="E194" t="s">
        <v>39</v>
      </c>
      <c r="F194" t="s">
        <v>40</v>
      </c>
      <c r="G194" t="s">
        <v>41</v>
      </c>
      <c r="H194" t="s">
        <v>42</v>
      </c>
      <c r="I194">
        <v>5</v>
      </c>
      <c r="J194" t="s">
        <v>43</v>
      </c>
      <c r="K194" t="s">
        <v>44</v>
      </c>
      <c r="L194" t="s">
        <v>45</v>
      </c>
      <c r="M194">
        <v>59</v>
      </c>
      <c r="N194" t="s">
        <v>46</v>
      </c>
      <c r="O194" t="s">
        <v>460</v>
      </c>
      <c r="P194">
        <v>3000</v>
      </c>
      <c r="Q194" t="s">
        <v>47</v>
      </c>
      <c r="R194">
        <v>3321</v>
      </c>
      <c r="S194" t="s">
        <v>164</v>
      </c>
      <c r="T194">
        <v>0</v>
      </c>
      <c r="U194" t="s">
        <v>49</v>
      </c>
      <c r="V194" s="7">
        <v>6611000</v>
      </c>
      <c r="W194" s="7">
        <v>6900000</v>
      </c>
      <c r="X194" s="7">
        <v>9285477.0399999991</v>
      </c>
      <c r="Y194" s="7">
        <v>5985477.04</v>
      </c>
      <c r="Z194" s="7">
        <v>1148274.72</v>
      </c>
      <c r="AA194" s="7">
        <v>0</v>
      </c>
      <c r="AB194" s="7">
        <v>0</v>
      </c>
      <c r="AC194" s="7">
        <v>-2674477.0399999991</v>
      </c>
      <c r="AD194" s="7">
        <v>0</v>
      </c>
      <c r="AE194" s="7">
        <v>0</v>
      </c>
      <c r="AF194" s="23">
        <v>689000</v>
      </c>
      <c r="AG194" s="7">
        <f t="shared" ref="AG194:AG257" si="7">V194-AD194+AE194+AF194</f>
        <v>7300000</v>
      </c>
      <c r="AH194" s="7">
        <v>0</v>
      </c>
      <c r="AI194" s="7">
        <v>0</v>
      </c>
      <c r="AJ194" s="7">
        <v>0</v>
      </c>
      <c r="AK194" s="7">
        <v>289000</v>
      </c>
      <c r="AL194" s="7">
        <v>-289000</v>
      </c>
    </row>
    <row r="195" spans="1:38" s="22" customFormat="1" x14ac:dyDescent="0.25">
      <c r="A195" t="str">
        <f t="shared" si="6"/>
        <v>1.1-00-2102_21116009_2134110</v>
      </c>
      <c r="B195" t="s">
        <v>36</v>
      </c>
      <c r="C195" t="s">
        <v>37</v>
      </c>
      <c r="D195" t="s">
        <v>52</v>
      </c>
      <c r="E195" t="s">
        <v>53</v>
      </c>
      <c r="F195" t="s">
        <v>128</v>
      </c>
      <c r="G195" t="s">
        <v>129</v>
      </c>
      <c r="H195" t="s">
        <v>130</v>
      </c>
      <c r="I195">
        <v>1</v>
      </c>
      <c r="J195" t="s">
        <v>131</v>
      </c>
      <c r="K195" t="s">
        <v>170</v>
      </c>
      <c r="L195" t="s">
        <v>171</v>
      </c>
      <c r="M195">
        <v>16</v>
      </c>
      <c r="N195" t="s">
        <v>172</v>
      </c>
      <c r="O195" t="s">
        <v>460</v>
      </c>
      <c r="P195">
        <v>3000</v>
      </c>
      <c r="Q195" t="s">
        <v>47</v>
      </c>
      <c r="R195">
        <v>3411</v>
      </c>
      <c r="S195" t="s">
        <v>173</v>
      </c>
      <c r="T195">
        <v>0</v>
      </c>
      <c r="U195" t="s">
        <v>49</v>
      </c>
      <c r="V195" s="7">
        <v>947614.55</v>
      </c>
      <c r="W195" s="7">
        <v>1000000</v>
      </c>
      <c r="X195" s="7">
        <v>947614.55</v>
      </c>
      <c r="Y195" s="7">
        <v>947614.55</v>
      </c>
      <c r="Z195" s="7">
        <v>947614.55</v>
      </c>
      <c r="AA195" s="7">
        <v>764563.31</v>
      </c>
      <c r="AB195" s="7">
        <v>741363.31</v>
      </c>
      <c r="AC195" s="7">
        <v>0</v>
      </c>
      <c r="AD195" s="7">
        <v>0</v>
      </c>
      <c r="AE195" s="7">
        <v>0</v>
      </c>
      <c r="AF195" s="23">
        <v>600000</v>
      </c>
      <c r="AG195" s="7">
        <f t="shared" si="7"/>
        <v>1547614.55</v>
      </c>
      <c r="AH195" s="7">
        <v>0</v>
      </c>
      <c r="AI195" s="7">
        <v>127629.25</v>
      </c>
      <c r="AJ195" s="7">
        <v>0</v>
      </c>
      <c r="AK195" s="7">
        <v>180014.7</v>
      </c>
      <c r="AL195" s="7">
        <v>-52385.45</v>
      </c>
    </row>
    <row r="196" spans="1:38" s="22" customFormat="1" x14ac:dyDescent="0.25">
      <c r="A196" s="22" t="str">
        <f t="shared" si="6"/>
        <v>2.6-06-2102_21110007_2125413</v>
      </c>
      <c r="B196" s="22" t="s">
        <v>188</v>
      </c>
      <c r="C196" s="22" t="s">
        <v>189</v>
      </c>
      <c r="D196" s="22" t="s">
        <v>52</v>
      </c>
      <c r="E196" s="22" t="s">
        <v>53</v>
      </c>
      <c r="F196" s="22" t="s">
        <v>128</v>
      </c>
      <c r="G196" s="22" t="s">
        <v>129</v>
      </c>
      <c r="H196" s="22" t="s">
        <v>130</v>
      </c>
      <c r="I196" s="22">
        <v>1</v>
      </c>
      <c r="J196" s="22" t="s">
        <v>131</v>
      </c>
      <c r="K196" s="22" t="s">
        <v>217</v>
      </c>
      <c r="L196" s="22" t="s">
        <v>218</v>
      </c>
      <c r="M196" s="22">
        <v>10</v>
      </c>
      <c r="N196" s="22" t="s">
        <v>219</v>
      </c>
      <c r="O196" s="22" t="s">
        <v>460</v>
      </c>
      <c r="P196" s="22">
        <v>2000</v>
      </c>
      <c r="Q196" s="22" t="s">
        <v>104</v>
      </c>
      <c r="R196" s="22">
        <v>2541</v>
      </c>
      <c r="S196" s="22" t="s">
        <v>240</v>
      </c>
      <c r="T196" s="22">
        <v>3</v>
      </c>
      <c r="U196" s="22" t="s">
        <v>193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870</v>
      </c>
      <c r="AG196" s="7">
        <f t="shared" si="7"/>
        <v>870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</row>
    <row r="197" spans="1:38" s="22" customFormat="1" x14ac:dyDescent="0.25">
      <c r="A197" s="22" t="str">
        <f t="shared" si="6"/>
        <v>2.6-06-2102_21110007_2121611</v>
      </c>
      <c r="B197" s="22" t="s">
        <v>188</v>
      </c>
      <c r="C197" s="22" t="s">
        <v>189</v>
      </c>
      <c r="D197" s="22" t="s">
        <v>52</v>
      </c>
      <c r="E197" s="22" t="s">
        <v>53</v>
      </c>
      <c r="F197" s="22" t="s">
        <v>128</v>
      </c>
      <c r="G197" s="22" t="s">
        <v>129</v>
      </c>
      <c r="H197" s="22" t="s">
        <v>130</v>
      </c>
      <c r="I197" s="22">
        <v>1</v>
      </c>
      <c r="J197" s="22" t="s">
        <v>131</v>
      </c>
      <c r="K197" s="22" t="s">
        <v>217</v>
      </c>
      <c r="L197" s="22" t="s">
        <v>218</v>
      </c>
      <c r="M197" s="22">
        <v>10</v>
      </c>
      <c r="N197" s="22" t="s">
        <v>219</v>
      </c>
      <c r="O197" s="22" t="s">
        <v>460</v>
      </c>
      <c r="P197" s="22">
        <v>2000</v>
      </c>
      <c r="Q197" s="22" t="s">
        <v>104</v>
      </c>
      <c r="R197" s="22">
        <v>2161</v>
      </c>
      <c r="S197" s="22" t="s">
        <v>312</v>
      </c>
      <c r="T197" s="22">
        <v>1</v>
      </c>
      <c r="U197" s="22" t="s">
        <v>191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1000</v>
      </c>
      <c r="AG197" s="7">
        <f t="shared" si="7"/>
        <v>1000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</row>
    <row r="198" spans="1:38" s="22" customFormat="1" x14ac:dyDescent="0.25">
      <c r="A198" s="22" t="str">
        <f t="shared" si="6"/>
        <v>2.6-06-2102_21110007_2121612</v>
      </c>
      <c r="B198" s="22" t="s">
        <v>188</v>
      </c>
      <c r="C198" s="22" t="s">
        <v>189</v>
      </c>
      <c r="D198" s="22" t="s">
        <v>52</v>
      </c>
      <c r="E198" s="22" t="s">
        <v>53</v>
      </c>
      <c r="F198" s="22" t="s">
        <v>128</v>
      </c>
      <c r="G198" s="22" t="s">
        <v>129</v>
      </c>
      <c r="H198" s="22" t="s">
        <v>130</v>
      </c>
      <c r="I198" s="22">
        <v>1</v>
      </c>
      <c r="J198" s="22" t="s">
        <v>131</v>
      </c>
      <c r="K198" s="22" t="s">
        <v>217</v>
      </c>
      <c r="L198" s="22" t="s">
        <v>218</v>
      </c>
      <c r="M198" s="22">
        <v>10</v>
      </c>
      <c r="N198" s="22" t="s">
        <v>219</v>
      </c>
      <c r="O198" s="22" t="s">
        <v>460</v>
      </c>
      <c r="P198" s="22">
        <v>2000</v>
      </c>
      <c r="Q198" s="22" t="s">
        <v>104</v>
      </c>
      <c r="R198" s="22">
        <v>2161</v>
      </c>
      <c r="S198" s="22" t="s">
        <v>312</v>
      </c>
      <c r="T198" s="22">
        <v>2</v>
      </c>
      <c r="U198" s="22" t="s">
        <v>192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1000</v>
      </c>
      <c r="AG198" s="7">
        <f t="shared" si="7"/>
        <v>1000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</row>
    <row r="199" spans="1:38" s="22" customFormat="1" x14ac:dyDescent="0.25">
      <c r="A199" t="str">
        <f t="shared" si="6"/>
        <v>2.6-05-2108_21341022_2127111</v>
      </c>
      <c r="B199" t="s">
        <v>174</v>
      </c>
      <c r="C199" t="s">
        <v>175</v>
      </c>
      <c r="D199" t="s">
        <v>176</v>
      </c>
      <c r="E199" t="s">
        <v>177</v>
      </c>
      <c r="F199" t="s">
        <v>40</v>
      </c>
      <c r="G199" t="s">
        <v>178</v>
      </c>
      <c r="H199" t="s">
        <v>179</v>
      </c>
      <c r="I199">
        <v>3</v>
      </c>
      <c r="J199" t="s">
        <v>180</v>
      </c>
      <c r="K199" t="s">
        <v>181</v>
      </c>
      <c r="L199" t="s">
        <v>182</v>
      </c>
      <c r="M199">
        <v>41</v>
      </c>
      <c r="N199" t="s">
        <v>183</v>
      </c>
      <c r="O199" t="s">
        <v>460</v>
      </c>
      <c r="P199">
        <v>2000</v>
      </c>
      <c r="Q199" t="s">
        <v>104</v>
      </c>
      <c r="R199">
        <v>2711</v>
      </c>
      <c r="S199" t="s">
        <v>206</v>
      </c>
      <c r="T199">
        <v>1</v>
      </c>
      <c r="U199" t="s">
        <v>185</v>
      </c>
      <c r="V199" s="7">
        <v>0</v>
      </c>
      <c r="W199" s="7">
        <v>0</v>
      </c>
      <c r="X199" s="7">
        <v>25000</v>
      </c>
      <c r="Y199" s="7">
        <v>0</v>
      </c>
      <c r="Z199" s="7">
        <v>0</v>
      </c>
      <c r="AA199" s="7">
        <v>0</v>
      </c>
      <c r="AB199" s="7">
        <v>0</v>
      </c>
      <c r="AC199" s="7">
        <v>-25000</v>
      </c>
      <c r="AD199" s="7">
        <v>0</v>
      </c>
      <c r="AE199" s="7">
        <v>0</v>
      </c>
      <c r="AF199" s="23">
        <v>25000</v>
      </c>
      <c r="AG199" s="7">
        <f t="shared" si="7"/>
        <v>25000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</row>
    <row r="200" spans="1:38" s="22" customFormat="1" x14ac:dyDescent="0.25">
      <c r="A200" t="str">
        <f t="shared" si="6"/>
        <v>2.5-03-2004_21819011_2139210</v>
      </c>
      <c r="B200" t="s">
        <v>200</v>
      </c>
      <c r="C200" t="s">
        <v>201</v>
      </c>
      <c r="D200" t="s">
        <v>52</v>
      </c>
      <c r="E200" t="s">
        <v>53</v>
      </c>
      <c r="F200" t="s">
        <v>64</v>
      </c>
      <c r="G200" t="s">
        <v>120</v>
      </c>
      <c r="H200" t="s">
        <v>121</v>
      </c>
      <c r="I200">
        <v>8</v>
      </c>
      <c r="J200" t="s">
        <v>67</v>
      </c>
      <c r="K200" t="s">
        <v>122</v>
      </c>
      <c r="L200" t="s">
        <v>123</v>
      </c>
      <c r="M200">
        <v>19</v>
      </c>
      <c r="N200" t="s">
        <v>202</v>
      </c>
      <c r="O200" t="s">
        <v>460</v>
      </c>
      <c r="P200">
        <v>3000</v>
      </c>
      <c r="Q200" t="s">
        <v>47</v>
      </c>
      <c r="R200">
        <v>3921</v>
      </c>
      <c r="S200" t="s">
        <v>203</v>
      </c>
      <c r="T200">
        <v>0</v>
      </c>
      <c r="U200" t="s">
        <v>49</v>
      </c>
      <c r="V200" s="7">
        <v>925294.99</v>
      </c>
      <c r="W200" s="7">
        <v>0</v>
      </c>
      <c r="X200" s="7">
        <v>1172323.03</v>
      </c>
      <c r="Y200" s="7">
        <v>1172323.03</v>
      </c>
      <c r="Z200" s="7">
        <v>1172323.03</v>
      </c>
      <c r="AA200" s="7">
        <v>1172323.03</v>
      </c>
      <c r="AB200" s="7">
        <v>1172323.03</v>
      </c>
      <c r="AC200" s="7">
        <v>-247028.04000000004</v>
      </c>
      <c r="AD200" s="7">
        <v>0</v>
      </c>
      <c r="AE200" s="7">
        <v>0</v>
      </c>
      <c r="AF200" s="23">
        <v>247028.04000000004</v>
      </c>
      <c r="AG200" s="7">
        <f t="shared" si="7"/>
        <v>1172323.03</v>
      </c>
      <c r="AH200" s="7">
        <v>925294.99</v>
      </c>
      <c r="AI200" s="7">
        <v>0</v>
      </c>
      <c r="AJ200" s="7">
        <v>0</v>
      </c>
      <c r="AK200" s="7">
        <v>0</v>
      </c>
      <c r="AL200" s="7">
        <v>925294.99</v>
      </c>
    </row>
    <row r="201" spans="1:38" s="22" customFormat="1" x14ac:dyDescent="0.25">
      <c r="A201" t="str">
        <f t="shared" si="6"/>
        <v>1.1-00-2102_21116009_2139220</v>
      </c>
      <c r="B201" t="s">
        <v>36</v>
      </c>
      <c r="C201" t="s">
        <v>37</v>
      </c>
      <c r="D201" t="s">
        <v>52</v>
      </c>
      <c r="E201" t="s">
        <v>53</v>
      </c>
      <c r="F201" t="s">
        <v>128</v>
      </c>
      <c r="G201" t="s">
        <v>129</v>
      </c>
      <c r="H201" t="s">
        <v>130</v>
      </c>
      <c r="I201">
        <v>1</v>
      </c>
      <c r="J201" t="s">
        <v>131</v>
      </c>
      <c r="K201" t="s">
        <v>170</v>
      </c>
      <c r="L201" t="s">
        <v>171</v>
      </c>
      <c r="M201">
        <v>16</v>
      </c>
      <c r="N201" t="s">
        <v>172</v>
      </c>
      <c r="O201" t="s">
        <v>460</v>
      </c>
      <c r="P201">
        <v>3000</v>
      </c>
      <c r="Q201" t="s">
        <v>47</v>
      </c>
      <c r="R201">
        <v>3922</v>
      </c>
      <c r="S201" t="s">
        <v>205</v>
      </c>
      <c r="T201">
        <v>0</v>
      </c>
      <c r="U201" t="s">
        <v>49</v>
      </c>
      <c r="V201" s="7">
        <v>228727.64</v>
      </c>
      <c r="W201" s="7">
        <v>0</v>
      </c>
      <c r="X201" s="7">
        <v>228727.64</v>
      </c>
      <c r="Y201" s="7">
        <v>228727.64</v>
      </c>
      <c r="Z201" s="7">
        <v>228727.64</v>
      </c>
      <c r="AA201" s="7">
        <v>228727.64</v>
      </c>
      <c r="AB201" s="7">
        <v>227227.64</v>
      </c>
      <c r="AC201" s="7">
        <v>0</v>
      </c>
      <c r="AD201" s="7">
        <v>0</v>
      </c>
      <c r="AE201" s="7">
        <v>0</v>
      </c>
      <c r="AF201" s="23">
        <v>230000</v>
      </c>
      <c r="AG201" s="7">
        <f t="shared" si="7"/>
        <v>458727.64</v>
      </c>
      <c r="AH201" s="7">
        <v>0</v>
      </c>
      <c r="AI201" s="7">
        <v>228727.64</v>
      </c>
      <c r="AJ201" s="7">
        <v>0</v>
      </c>
      <c r="AK201" s="7">
        <v>0</v>
      </c>
      <c r="AL201" s="7">
        <v>228727.64</v>
      </c>
    </row>
    <row r="202" spans="1:38" s="22" customFormat="1" x14ac:dyDescent="0.25">
      <c r="A202" t="str">
        <f t="shared" si="6"/>
        <v>1.1-00-2117_21557035_2124910</v>
      </c>
      <c r="B202" t="s">
        <v>36</v>
      </c>
      <c r="C202" t="s">
        <v>37</v>
      </c>
      <c r="D202" t="s">
        <v>38</v>
      </c>
      <c r="E202" t="s">
        <v>39</v>
      </c>
      <c r="F202" t="s">
        <v>40</v>
      </c>
      <c r="G202" t="s">
        <v>229</v>
      </c>
      <c r="H202" t="s">
        <v>230</v>
      </c>
      <c r="I202">
        <v>5</v>
      </c>
      <c r="J202" t="s">
        <v>43</v>
      </c>
      <c r="K202" t="s">
        <v>231</v>
      </c>
      <c r="L202" t="s">
        <v>232</v>
      </c>
      <c r="M202">
        <v>57</v>
      </c>
      <c r="N202" t="s">
        <v>233</v>
      </c>
      <c r="O202" t="s">
        <v>460</v>
      </c>
      <c r="P202">
        <v>2000</v>
      </c>
      <c r="Q202" t="s">
        <v>104</v>
      </c>
      <c r="R202">
        <v>2491</v>
      </c>
      <c r="S202" t="s">
        <v>156</v>
      </c>
      <c r="T202">
        <v>0</v>
      </c>
      <c r="U202" t="s">
        <v>49</v>
      </c>
      <c r="V202" s="7">
        <v>355468.78</v>
      </c>
      <c r="W202" s="7">
        <v>0</v>
      </c>
      <c r="X202" s="7">
        <v>326837.31</v>
      </c>
      <c r="Y202" s="7">
        <v>261271.67</v>
      </c>
      <c r="Z202" s="7">
        <v>0</v>
      </c>
      <c r="AA202" s="7">
        <v>0</v>
      </c>
      <c r="AB202" s="7">
        <v>0</v>
      </c>
      <c r="AC202" s="7">
        <v>28631.47000000003</v>
      </c>
      <c r="AD202" s="7">
        <v>0</v>
      </c>
      <c r="AE202" s="7">
        <v>0</v>
      </c>
      <c r="AF202" s="23">
        <v>17556.599999999977</v>
      </c>
      <c r="AG202" s="7">
        <f t="shared" si="7"/>
        <v>373025.38</v>
      </c>
      <c r="AH202" s="7">
        <v>0</v>
      </c>
      <c r="AI202" s="7">
        <v>355468.78</v>
      </c>
      <c r="AJ202" s="7">
        <v>0</v>
      </c>
      <c r="AK202" s="7">
        <v>0</v>
      </c>
      <c r="AL202" s="7">
        <v>355468.78</v>
      </c>
    </row>
    <row r="203" spans="1:38" s="22" customFormat="1" x14ac:dyDescent="0.25">
      <c r="A203" s="22" t="str">
        <f t="shared" si="6"/>
        <v>2.6-06-2102_21110007_2133613</v>
      </c>
      <c r="B203" s="22" t="s">
        <v>188</v>
      </c>
      <c r="C203" s="22" t="s">
        <v>189</v>
      </c>
      <c r="D203" s="22" t="s">
        <v>52</v>
      </c>
      <c r="E203" s="22" t="s">
        <v>53</v>
      </c>
      <c r="F203" s="22" t="s">
        <v>128</v>
      </c>
      <c r="G203" s="22" t="s">
        <v>129</v>
      </c>
      <c r="H203" s="22" t="s">
        <v>130</v>
      </c>
      <c r="I203" s="22">
        <v>1</v>
      </c>
      <c r="J203" s="22" t="s">
        <v>131</v>
      </c>
      <c r="K203" s="22" t="s">
        <v>217</v>
      </c>
      <c r="L203" s="22" t="s">
        <v>218</v>
      </c>
      <c r="M203" s="22">
        <v>10</v>
      </c>
      <c r="N203" s="22" t="s">
        <v>219</v>
      </c>
      <c r="O203" s="22" t="s">
        <v>460</v>
      </c>
      <c r="P203" s="22">
        <v>3000</v>
      </c>
      <c r="Q203" s="22" t="s">
        <v>47</v>
      </c>
      <c r="R203" s="22">
        <v>3361</v>
      </c>
      <c r="S203" s="22" t="s">
        <v>112</v>
      </c>
      <c r="T203" s="22">
        <v>3</v>
      </c>
      <c r="U203" s="22" t="s">
        <v>193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12000</v>
      </c>
      <c r="AG203" s="7">
        <f t="shared" si="7"/>
        <v>12000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</row>
    <row r="204" spans="1:38" s="22" customFormat="1" x14ac:dyDescent="0.25">
      <c r="A204" s="22" t="str">
        <f t="shared" si="6"/>
        <v>2.6-06-2102_21110007_2125411</v>
      </c>
      <c r="B204" s="22" t="s">
        <v>188</v>
      </c>
      <c r="C204" s="22" t="s">
        <v>189</v>
      </c>
      <c r="D204" s="22" t="s">
        <v>52</v>
      </c>
      <c r="E204" s="22" t="s">
        <v>53</v>
      </c>
      <c r="F204" s="22" t="s">
        <v>128</v>
      </c>
      <c r="G204" s="22" t="s">
        <v>129</v>
      </c>
      <c r="H204" s="22" t="s">
        <v>130</v>
      </c>
      <c r="I204" s="22">
        <v>1</v>
      </c>
      <c r="J204" s="22" t="s">
        <v>131</v>
      </c>
      <c r="K204" s="22" t="s">
        <v>217</v>
      </c>
      <c r="L204" s="22" t="s">
        <v>218</v>
      </c>
      <c r="M204" s="22">
        <v>10</v>
      </c>
      <c r="N204" s="22" t="s">
        <v>219</v>
      </c>
      <c r="O204" s="22" t="s">
        <v>460</v>
      </c>
      <c r="P204" s="22">
        <v>2000</v>
      </c>
      <c r="Q204" s="22" t="s">
        <v>104</v>
      </c>
      <c r="R204" s="22">
        <v>2541</v>
      </c>
      <c r="S204" s="22" t="s">
        <v>240</v>
      </c>
      <c r="T204" s="22">
        <v>1</v>
      </c>
      <c r="U204" s="22" t="s">
        <v>191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870</v>
      </c>
      <c r="AG204" s="7">
        <f t="shared" si="7"/>
        <v>870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</row>
    <row r="205" spans="1:38" x14ac:dyDescent="0.25">
      <c r="A205" t="str">
        <f t="shared" si="6"/>
        <v>1.1-00-2102_21110007_2144110</v>
      </c>
      <c r="B205" t="s">
        <v>36</v>
      </c>
      <c r="C205" t="s">
        <v>37</v>
      </c>
      <c r="D205" t="s">
        <v>52</v>
      </c>
      <c r="E205" t="s">
        <v>53</v>
      </c>
      <c r="F205" t="s">
        <v>128</v>
      </c>
      <c r="G205" t="s">
        <v>129</v>
      </c>
      <c r="H205" t="s">
        <v>130</v>
      </c>
      <c r="I205">
        <v>1</v>
      </c>
      <c r="J205" t="s">
        <v>131</v>
      </c>
      <c r="K205" t="s">
        <v>217</v>
      </c>
      <c r="L205" t="s">
        <v>218</v>
      </c>
      <c r="M205">
        <v>10</v>
      </c>
      <c r="N205" t="s">
        <v>219</v>
      </c>
      <c r="O205" t="s">
        <v>460</v>
      </c>
      <c r="P205">
        <v>4000</v>
      </c>
      <c r="Q205" t="s">
        <v>101</v>
      </c>
      <c r="R205">
        <v>4411</v>
      </c>
      <c r="S205" t="s">
        <v>102</v>
      </c>
      <c r="T205">
        <v>0</v>
      </c>
      <c r="U205" t="s">
        <v>49</v>
      </c>
      <c r="V205" s="7">
        <v>212657.91</v>
      </c>
      <c r="W205" s="7">
        <v>500000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212657.91</v>
      </c>
      <c r="AD205" s="7">
        <v>0</v>
      </c>
      <c r="AE205" s="7">
        <v>0</v>
      </c>
      <c r="AF205" s="23">
        <v>0</v>
      </c>
      <c r="AG205" s="7">
        <f t="shared" si="7"/>
        <v>212657.91</v>
      </c>
      <c r="AH205" s="7">
        <v>0</v>
      </c>
      <c r="AI205" s="7">
        <v>0</v>
      </c>
      <c r="AJ205" s="7">
        <v>0</v>
      </c>
      <c r="AK205" s="7">
        <v>287342.09000000003</v>
      </c>
      <c r="AL205" s="7">
        <v>-287342.09000000003</v>
      </c>
    </row>
    <row r="206" spans="1:38" x14ac:dyDescent="0.25">
      <c r="A206" t="str">
        <f t="shared" si="6"/>
        <v>1.1-00-2102_21110007_2144511</v>
      </c>
      <c r="B206" t="s">
        <v>36</v>
      </c>
      <c r="C206" t="s">
        <v>37</v>
      </c>
      <c r="D206" t="s">
        <v>52</v>
      </c>
      <c r="E206" t="s">
        <v>53</v>
      </c>
      <c r="F206" t="s">
        <v>128</v>
      </c>
      <c r="G206" t="s">
        <v>129</v>
      </c>
      <c r="H206" t="s">
        <v>130</v>
      </c>
      <c r="I206">
        <v>1</v>
      </c>
      <c r="J206" t="s">
        <v>131</v>
      </c>
      <c r="K206" t="s">
        <v>217</v>
      </c>
      <c r="L206" t="s">
        <v>218</v>
      </c>
      <c r="M206">
        <v>10</v>
      </c>
      <c r="N206" t="s">
        <v>219</v>
      </c>
      <c r="O206" t="s">
        <v>460</v>
      </c>
      <c r="P206">
        <v>4000</v>
      </c>
      <c r="Q206" t="s">
        <v>101</v>
      </c>
      <c r="R206">
        <v>4451</v>
      </c>
      <c r="S206" t="s">
        <v>375</v>
      </c>
      <c r="T206">
        <v>1</v>
      </c>
      <c r="U206" t="s">
        <v>376</v>
      </c>
      <c r="V206" s="7">
        <v>110000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110000</v>
      </c>
      <c r="AD206" s="7">
        <v>0</v>
      </c>
      <c r="AE206" s="7">
        <v>0</v>
      </c>
      <c r="AF206" s="23">
        <v>0</v>
      </c>
      <c r="AG206" s="7">
        <f t="shared" si="7"/>
        <v>110000</v>
      </c>
      <c r="AH206" s="7">
        <v>0</v>
      </c>
      <c r="AI206" s="7">
        <v>110000</v>
      </c>
      <c r="AJ206" s="7">
        <v>0</v>
      </c>
      <c r="AK206" s="7">
        <v>0</v>
      </c>
      <c r="AL206" s="7">
        <v>110000</v>
      </c>
    </row>
    <row r="207" spans="1:38" x14ac:dyDescent="0.25">
      <c r="A207" t="str">
        <f t="shared" si="6"/>
        <v>1.1-00-2102_21111007_2144110</v>
      </c>
      <c r="B207" t="s">
        <v>36</v>
      </c>
      <c r="C207" t="s">
        <v>37</v>
      </c>
      <c r="D207" t="s">
        <v>52</v>
      </c>
      <c r="E207" t="s">
        <v>53</v>
      </c>
      <c r="F207" t="s">
        <v>128</v>
      </c>
      <c r="G207" t="s">
        <v>129</v>
      </c>
      <c r="H207" t="s">
        <v>130</v>
      </c>
      <c r="I207">
        <v>1</v>
      </c>
      <c r="J207" t="s">
        <v>131</v>
      </c>
      <c r="K207" t="s">
        <v>217</v>
      </c>
      <c r="L207" t="s">
        <v>218</v>
      </c>
      <c r="M207">
        <v>11</v>
      </c>
      <c r="N207" t="s">
        <v>377</v>
      </c>
      <c r="O207" t="s">
        <v>460</v>
      </c>
      <c r="P207">
        <v>4000</v>
      </c>
      <c r="Q207" t="s">
        <v>101</v>
      </c>
      <c r="R207">
        <v>4411</v>
      </c>
      <c r="S207" t="s">
        <v>102</v>
      </c>
      <c r="T207">
        <v>0</v>
      </c>
      <c r="U207" t="s">
        <v>49</v>
      </c>
      <c r="V207" s="7">
        <v>4000000</v>
      </c>
      <c r="W207" s="7">
        <v>4000000</v>
      </c>
      <c r="X207" s="7">
        <v>2199000</v>
      </c>
      <c r="Y207" s="7">
        <v>2199000</v>
      </c>
      <c r="Z207" s="7">
        <v>2199000</v>
      </c>
      <c r="AA207" s="7">
        <v>2160000</v>
      </c>
      <c r="AB207" s="7">
        <v>2160000</v>
      </c>
      <c r="AC207" s="7">
        <v>1801000</v>
      </c>
      <c r="AD207" s="7">
        <v>0</v>
      </c>
      <c r="AE207" s="7">
        <v>0</v>
      </c>
      <c r="AF207" s="23">
        <v>0</v>
      </c>
      <c r="AG207" s="7">
        <f t="shared" si="7"/>
        <v>4000000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</row>
    <row r="208" spans="1:38" x14ac:dyDescent="0.25">
      <c r="A208" t="str">
        <f t="shared" si="6"/>
        <v>1.1-00-2101_2183002_2133910</v>
      </c>
      <c r="B208" t="s">
        <v>36</v>
      </c>
      <c r="C208" t="s">
        <v>37</v>
      </c>
      <c r="D208" t="s">
        <v>52</v>
      </c>
      <c r="E208" t="s">
        <v>53</v>
      </c>
      <c r="F208" t="s">
        <v>108</v>
      </c>
      <c r="G208" t="s">
        <v>85</v>
      </c>
      <c r="H208" t="s">
        <v>86</v>
      </c>
      <c r="I208">
        <v>8</v>
      </c>
      <c r="J208" t="s">
        <v>67</v>
      </c>
      <c r="K208" t="s">
        <v>381</v>
      </c>
      <c r="L208" t="s">
        <v>382</v>
      </c>
      <c r="M208">
        <v>3</v>
      </c>
      <c r="N208" t="s">
        <v>383</v>
      </c>
      <c r="O208" t="s">
        <v>460</v>
      </c>
      <c r="P208">
        <v>3000</v>
      </c>
      <c r="Q208" t="s">
        <v>47</v>
      </c>
      <c r="R208">
        <v>3391</v>
      </c>
      <c r="S208" t="s">
        <v>163</v>
      </c>
      <c r="T208">
        <v>0</v>
      </c>
      <c r="U208" t="s">
        <v>49</v>
      </c>
      <c r="V208" s="7">
        <v>262500</v>
      </c>
      <c r="W208" s="7">
        <v>0</v>
      </c>
      <c r="X208" s="7">
        <v>262500</v>
      </c>
      <c r="Y208" s="7">
        <v>262500</v>
      </c>
      <c r="Z208" s="7">
        <v>175000.2</v>
      </c>
      <c r="AA208" s="7">
        <v>175000.2</v>
      </c>
      <c r="AB208" s="7">
        <v>87500.1</v>
      </c>
      <c r="AC208" s="7">
        <v>0</v>
      </c>
      <c r="AD208" s="7">
        <v>0</v>
      </c>
      <c r="AE208" s="7">
        <v>0</v>
      </c>
      <c r="AF208" s="23">
        <v>0</v>
      </c>
      <c r="AG208" s="7">
        <f t="shared" si="7"/>
        <v>262500</v>
      </c>
      <c r="AH208" s="7">
        <v>0</v>
      </c>
      <c r="AI208" s="7">
        <v>262500</v>
      </c>
      <c r="AJ208" s="7">
        <v>0</v>
      </c>
      <c r="AK208" s="7">
        <v>0</v>
      </c>
      <c r="AL208" s="7">
        <v>262500</v>
      </c>
    </row>
    <row r="209" spans="1:38" x14ac:dyDescent="0.25">
      <c r="A209" t="str">
        <f t="shared" si="6"/>
        <v>1.1-00-2101_2183002_2136110</v>
      </c>
      <c r="B209" t="s">
        <v>36</v>
      </c>
      <c r="C209" t="s">
        <v>37</v>
      </c>
      <c r="D209" t="s">
        <v>52</v>
      </c>
      <c r="E209" t="s">
        <v>53</v>
      </c>
      <c r="F209" t="s">
        <v>108</v>
      </c>
      <c r="G209" t="s">
        <v>85</v>
      </c>
      <c r="H209" t="s">
        <v>86</v>
      </c>
      <c r="I209">
        <v>8</v>
      </c>
      <c r="J209" t="s">
        <v>67</v>
      </c>
      <c r="K209" t="s">
        <v>381</v>
      </c>
      <c r="L209" t="s">
        <v>382</v>
      </c>
      <c r="M209">
        <v>3</v>
      </c>
      <c r="N209" t="s">
        <v>383</v>
      </c>
      <c r="O209" t="s">
        <v>460</v>
      </c>
      <c r="P209">
        <v>3000</v>
      </c>
      <c r="Q209" t="s">
        <v>47</v>
      </c>
      <c r="R209">
        <v>3611</v>
      </c>
      <c r="S209" t="s">
        <v>221</v>
      </c>
      <c r="T209">
        <v>0</v>
      </c>
      <c r="U209" t="s">
        <v>49</v>
      </c>
      <c r="V209" s="7">
        <v>19637500</v>
      </c>
      <c r="W209" s="7">
        <v>20000000</v>
      </c>
      <c r="X209" s="7">
        <v>19637485.199999999</v>
      </c>
      <c r="Y209" s="7">
        <v>19637485.199999999</v>
      </c>
      <c r="Z209" s="7">
        <v>17353111.23</v>
      </c>
      <c r="AA209" s="7">
        <v>16853162.780000001</v>
      </c>
      <c r="AB209" s="7">
        <v>7964291.3200000003</v>
      </c>
      <c r="AC209" s="7">
        <v>14.800000000745058</v>
      </c>
      <c r="AD209" s="7">
        <v>0</v>
      </c>
      <c r="AE209" s="7">
        <v>0</v>
      </c>
      <c r="AF209" s="23">
        <v>0</v>
      </c>
      <c r="AG209" s="7">
        <f t="shared" si="7"/>
        <v>19637500</v>
      </c>
      <c r="AH209" s="7">
        <v>0</v>
      </c>
      <c r="AI209" s="7">
        <v>0</v>
      </c>
      <c r="AJ209" s="7">
        <v>0</v>
      </c>
      <c r="AK209" s="7">
        <v>362500</v>
      </c>
      <c r="AL209" s="7">
        <v>-362500</v>
      </c>
    </row>
    <row r="210" spans="1:38" x14ac:dyDescent="0.25">
      <c r="A210" t="str">
        <f t="shared" si="6"/>
        <v>1.1-00-2105_21821012_2134810</v>
      </c>
      <c r="B210" t="s">
        <v>36</v>
      </c>
      <c r="C210" t="s">
        <v>37</v>
      </c>
      <c r="D210" t="s">
        <v>52</v>
      </c>
      <c r="E210" t="s">
        <v>53</v>
      </c>
      <c r="F210" t="s">
        <v>64</v>
      </c>
      <c r="G210" t="s">
        <v>65</v>
      </c>
      <c r="H210" t="s">
        <v>66</v>
      </c>
      <c r="I210">
        <v>8</v>
      </c>
      <c r="J210" t="s">
        <v>67</v>
      </c>
      <c r="K210" t="s">
        <v>68</v>
      </c>
      <c r="L210" t="s">
        <v>69</v>
      </c>
      <c r="M210">
        <v>21</v>
      </c>
      <c r="N210" t="s">
        <v>103</v>
      </c>
      <c r="O210" t="s">
        <v>460</v>
      </c>
      <c r="P210">
        <v>3000</v>
      </c>
      <c r="Q210" t="s">
        <v>47</v>
      </c>
      <c r="R210">
        <v>3481</v>
      </c>
      <c r="S210" t="s">
        <v>211</v>
      </c>
      <c r="T210">
        <v>0</v>
      </c>
      <c r="U210" t="s">
        <v>49</v>
      </c>
      <c r="V210" s="7">
        <v>219026.9</v>
      </c>
      <c r="W210" s="7">
        <v>70000</v>
      </c>
      <c r="X210" s="7">
        <v>389371.85</v>
      </c>
      <c r="Y210" s="7">
        <v>389371.85</v>
      </c>
      <c r="Z210" s="7">
        <v>218712.28</v>
      </c>
      <c r="AA210" s="7">
        <v>218712.28</v>
      </c>
      <c r="AB210" s="7">
        <v>135997.64000000001</v>
      </c>
      <c r="AC210" s="7">
        <v>-170344.94999999998</v>
      </c>
      <c r="AD210" s="7">
        <v>0</v>
      </c>
      <c r="AE210" s="7">
        <v>0</v>
      </c>
      <c r="AF210" s="23">
        <v>170344.95</v>
      </c>
      <c r="AG210" s="7">
        <f t="shared" si="7"/>
        <v>389371.85</v>
      </c>
      <c r="AH210" s="7">
        <v>0</v>
      </c>
      <c r="AI210" s="7">
        <v>149026.9</v>
      </c>
      <c r="AJ210" s="7">
        <v>0</v>
      </c>
      <c r="AK210" s="7">
        <v>0</v>
      </c>
      <c r="AL210" s="7">
        <v>149026.9</v>
      </c>
    </row>
    <row r="211" spans="1:38" x14ac:dyDescent="0.25">
      <c r="A211" t="str">
        <f t="shared" si="6"/>
        <v>1.1-00-2104_21820011_2139410</v>
      </c>
      <c r="B211" t="s">
        <v>36</v>
      </c>
      <c r="C211" t="s">
        <v>37</v>
      </c>
      <c r="D211" t="s">
        <v>52</v>
      </c>
      <c r="E211" t="s">
        <v>53</v>
      </c>
      <c r="F211" t="s">
        <v>64</v>
      </c>
      <c r="G211" t="s">
        <v>120</v>
      </c>
      <c r="H211" t="s">
        <v>121</v>
      </c>
      <c r="I211">
        <v>8</v>
      </c>
      <c r="J211" t="s">
        <v>67</v>
      </c>
      <c r="K211" t="s">
        <v>122</v>
      </c>
      <c r="L211" t="s">
        <v>123</v>
      </c>
      <c r="M211">
        <v>20</v>
      </c>
      <c r="N211" t="s">
        <v>124</v>
      </c>
      <c r="O211" t="s">
        <v>460</v>
      </c>
      <c r="P211">
        <v>3000</v>
      </c>
      <c r="Q211" t="s">
        <v>47</v>
      </c>
      <c r="R211">
        <v>3941</v>
      </c>
      <c r="S211" t="s">
        <v>212</v>
      </c>
      <c r="T211">
        <v>0</v>
      </c>
      <c r="U211" t="s">
        <v>49</v>
      </c>
      <c r="V211" s="7">
        <v>63432</v>
      </c>
      <c r="W211" s="7">
        <v>0</v>
      </c>
      <c r="X211" s="7">
        <v>154844</v>
      </c>
      <c r="Y211" s="7">
        <v>154844</v>
      </c>
      <c r="Z211" s="7">
        <v>154844</v>
      </c>
      <c r="AA211" s="7">
        <v>154844</v>
      </c>
      <c r="AB211" s="7">
        <v>154844</v>
      </c>
      <c r="AC211" s="7">
        <v>-91412</v>
      </c>
      <c r="AD211" s="7">
        <v>0</v>
      </c>
      <c r="AE211" s="7">
        <v>0</v>
      </c>
      <c r="AF211" s="23">
        <v>91412</v>
      </c>
      <c r="AG211" s="7">
        <f t="shared" si="7"/>
        <v>154844</v>
      </c>
      <c r="AH211" s="7">
        <v>0</v>
      </c>
      <c r="AI211" s="7">
        <v>63432</v>
      </c>
      <c r="AJ211" s="7">
        <v>0</v>
      </c>
      <c r="AK211" s="7">
        <v>0</v>
      </c>
      <c r="AL211" s="7">
        <v>63432</v>
      </c>
    </row>
    <row r="212" spans="1:38" x14ac:dyDescent="0.25">
      <c r="A212" t="str">
        <f t="shared" ref="A212:A243" si="8">CONCATENATE(B212,G212,I212,M212,K212,R212,T212)</f>
        <v>2.5-02-2004_21819011_2139210</v>
      </c>
      <c r="B212" t="s">
        <v>214</v>
      </c>
      <c r="C212" t="s">
        <v>215</v>
      </c>
      <c r="D212" t="s">
        <v>52</v>
      </c>
      <c r="E212" t="s">
        <v>53</v>
      </c>
      <c r="F212" t="s">
        <v>64</v>
      </c>
      <c r="G212" t="s">
        <v>120</v>
      </c>
      <c r="H212" t="s">
        <v>121</v>
      </c>
      <c r="I212">
        <v>8</v>
      </c>
      <c r="J212" t="s">
        <v>67</v>
      </c>
      <c r="K212" t="s">
        <v>122</v>
      </c>
      <c r="L212" t="s">
        <v>123</v>
      </c>
      <c r="M212">
        <v>19</v>
      </c>
      <c r="N212" t="s">
        <v>202</v>
      </c>
      <c r="O212" t="s">
        <v>460</v>
      </c>
      <c r="P212">
        <v>3000</v>
      </c>
      <c r="Q212" t="s">
        <v>47</v>
      </c>
      <c r="R212">
        <v>3921</v>
      </c>
      <c r="S212" t="s">
        <v>203</v>
      </c>
      <c r="T212">
        <v>0</v>
      </c>
      <c r="U212" t="s">
        <v>49</v>
      </c>
      <c r="V212" s="7">
        <v>0</v>
      </c>
      <c r="W212" s="7">
        <v>0</v>
      </c>
      <c r="X212" s="7">
        <v>77785.56</v>
      </c>
      <c r="Y212" s="7">
        <v>77785.56</v>
      </c>
      <c r="Z212" s="7">
        <v>77785.56</v>
      </c>
      <c r="AA212" s="7">
        <v>77785.56</v>
      </c>
      <c r="AB212" s="7">
        <v>77785.56</v>
      </c>
      <c r="AC212" s="7">
        <v>-77785.56</v>
      </c>
      <c r="AD212" s="7">
        <v>0</v>
      </c>
      <c r="AE212" s="7">
        <v>0</v>
      </c>
      <c r="AF212" s="23">
        <v>77785.56</v>
      </c>
      <c r="AG212" s="7">
        <f t="shared" si="7"/>
        <v>77785.56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</row>
    <row r="213" spans="1:38" x14ac:dyDescent="0.25">
      <c r="A213" t="str">
        <f t="shared" si="8"/>
        <v>2.6-05-2108_21341022_2136111</v>
      </c>
      <c r="B213" t="s">
        <v>174</v>
      </c>
      <c r="C213" t="s">
        <v>175</v>
      </c>
      <c r="D213" t="s">
        <v>176</v>
      </c>
      <c r="E213" t="s">
        <v>177</v>
      </c>
      <c r="F213" t="s">
        <v>40</v>
      </c>
      <c r="G213" t="s">
        <v>178</v>
      </c>
      <c r="H213" t="s">
        <v>179</v>
      </c>
      <c r="I213">
        <v>3</v>
      </c>
      <c r="J213" t="s">
        <v>180</v>
      </c>
      <c r="K213" t="s">
        <v>181</v>
      </c>
      <c r="L213" t="s">
        <v>182</v>
      </c>
      <c r="M213">
        <v>41</v>
      </c>
      <c r="N213" t="s">
        <v>183</v>
      </c>
      <c r="O213" t="s">
        <v>460</v>
      </c>
      <c r="P213">
        <v>3000</v>
      </c>
      <c r="Q213" t="s">
        <v>47</v>
      </c>
      <c r="R213">
        <v>3611</v>
      </c>
      <c r="S213" t="s">
        <v>221</v>
      </c>
      <c r="T213">
        <v>1</v>
      </c>
      <c r="U213" t="s">
        <v>185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23">
        <v>26425</v>
      </c>
      <c r="AG213" s="7">
        <f t="shared" si="7"/>
        <v>26425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</row>
    <row r="214" spans="1:38" x14ac:dyDescent="0.25">
      <c r="A214" t="str">
        <f t="shared" si="8"/>
        <v>2.5-01-2004_21819011_2139210</v>
      </c>
      <c r="B214" t="s">
        <v>222</v>
      </c>
      <c r="C214" t="s">
        <v>223</v>
      </c>
      <c r="D214" t="s">
        <v>52</v>
      </c>
      <c r="E214" t="s">
        <v>53</v>
      </c>
      <c r="F214" t="s">
        <v>64</v>
      </c>
      <c r="G214" t="s">
        <v>120</v>
      </c>
      <c r="H214" t="s">
        <v>121</v>
      </c>
      <c r="I214">
        <v>8</v>
      </c>
      <c r="J214" t="s">
        <v>67</v>
      </c>
      <c r="K214" t="s">
        <v>122</v>
      </c>
      <c r="L214" t="s">
        <v>123</v>
      </c>
      <c r="M214">
        <v>19</v>
      </c>
      <c r="N214" t="s">
        <v>202</v>
      </c>
      <c r="O214" t="s">
        <v>460</v>
      </c>
      <c r="P214">
        <v>3000</v>
      </c>
      <c r="Q214" t="s">
        <v>47</v>
      </c>
      <c r="R214">
        <v>3921</v>
      </c>
      <c r="S214" t="s">
        <v>203</v>
      </c>
      <c r="T214">
        <v>0</v>
      </c>
      <c r="U214" t="s">
        <v>49</v>
      </c>
      <c r="V214" s="7">
        <v>357864.7</v>
      </c>
      <c r="W214" s="7">
        <v>0</v>
      </c>
      <c r="X214" s="7">
        <v>382252.78</v>
      </c>
      <c r="Y214" s="7">
        <v>382252.78</v>
      </c>
      <c r="Z214" s="7">
        <v>382252.78</v>
      </c>
      <c r="AA214" s="7">
        <v>382252.78</v>
      </c>
      <c r="AB214" s="7">
        <v>382252.78</v>
      </c>
      <c r="AC214" s="7">
        <v>-24388.080000000016</v>
      </c>
      <c r="AD214" s="7">
        <v>0</v>
      </c>
      <c r="AE214" s="7">
        <v>0</v>
      </c>
      <c r="AF214" s="23">
        <v>24388.080000000016</v>
      </c>
      <c r="AG214" s="7">
        <f t="shared" si="7"/>
        <v>382252.78</v>
      </c>
      <c r="AH214" s="7">
        <v>357864.7</v>
      </c>
      <c r="AI214" s="7">
        <v>0</v>
      </c>
      <c r="AJ214" s="7">
        <v>0</v>
      </c>
      <c r="AK214" s="7">
        <v>0</v>
      </c>
      <c r="AL214" s="7">
        <v>357864.7</v>
      </c>
    </row>
    <row r="215" spans="1:38" x14ac:dyDescent="0.25">
      <c r="A215" t="str">
        <f t="shared" si="8"/>
        <v>2.6-05-2108_21341022_2124511</v>
      </c>
      <c r="B215" t="s">
        <v>174</v>
      </c>
      <c r="C215" t="s">
        <v>175</v>
      </c>
      <c r="D215" t="s">
        <v>176</v>
      </c>
      <c r="E215" t="s">
        <v>177</v>
      </c>
      <c r="F215" t="s">
        <v>40</v>
      </c>
      <c r="G215" t="s">
        <v>178</v>
      </c>
      <c r="H215" t="s">
        <v>179</v>
      </c>
      <c r="I215">
        <v>3</v>
      </c>
      <c r="J215" t="s">
        <v>180</v>
      </c>
      <c r="K215" t="s">
        <v>181</v>
      </c>
      <c r="L215" t="s">
        <v>182</v>
      </c>
      <c r="M215">
        <v>41</v>
      </c>
      <c r="N215" t="s">
        <v>183</v>
      </c>
      <c r="O215" t="s">
        <v>460</v>
      </c>
      <c r="P215">
        <v>2000</v>
      </c>
      <c r="Q215" t="s">
        <v>104</v>
      </c>
      <c r="R215">
        <v>2451</v>
      </c>
      <c r="S215" t="s">
        <v>236</v>
      </c>
      <c r="T215">
        <v>1</v>
      </c>
      <c r="U215" t="s">
        <v>185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23">
        <v>10000</v>
      </c>
      <c r="AG215" s="7">
        <f t="shared" si="7"/>
        <v>10000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</row>
    <row r="216" spans="1:38" x14ac:dyDescent="0.25">
      <c r="A216" t="str">
        <f t="shared" si="8"/>
        <v>1.1-00-2101_2185003_2124610</v>
      </c>
      <c r="B216" t="s">
        <v>36</v>
      </c>
      <c r="C216" t="s">
        <v>37</v>
      </c>
      <c r="D216" t="s">
        <v>83</v>
      </c>
      <c r="E216" t="s">
        <v>84</v>
      </c>
      <c r="F216" t="s">
        <v>75</v>
      </c>
      <c r="G216" t="s">
        <v>85</v>
      </c>
      <c r="H216" t="s">
        <v>86</v>
      </c>
      <c r="I216">
        <v>8</v>
      </c>
      <c r="J216" t="s">
        <v>67</v>
      </c>
      <c r="K216" t="s">
        <v>87</v>
      </c>
      <c r="L216" t="s">
        <v>88</v>
      </c>
      <c r="M216">
        <v>5</v>
      </c>
      <c r="N216" t="s">
        <v>186</v>
      </c>
      <c r="O216" t="s">
        <v>460</v>
      </c>
      <c r="P216">
        <v>2000</v>
      </c>
      <c r="Q216" t="s">
        <v>104</v>
      </c>
      <c r="R216">
        <v>2461</v>
      </c>
      <c r="S216" t="s">
        <v>237</v>
      </c>
      <c r="T216">
        <v>0</v>
      </c>
      <c r="U216" t="s">
        <v>49</v>
      </c>
      <c r="V216" s="7">
        <v>109496</v>
      </c>
      <c r="W216" s="7">
        <v>0</v>
      </c>
      <c r="X216" s="7">
        <v>115916.01</v>
      </c>
      <c r="Y216" s="7">
        <v>115916.01</v>
      </c>
      <c r="Z216" s="7">
        <v>88519.5</v>
      </c>
      <c r="AA216" s="7">
        <v>53191.24</v>
      </c>
      <c r="AB216" s="7">
        <v>48115.08</v>
      </c>
      <c r="AC216" s="7">
        <v>-6420.0099999999948</v>
      </c>
      <c r="AD216" s="7">
        <v>0</v>
      </c>
      <c r="AE216" s="7">
        <v>0</v>
      </c>
      <c r="AF216" s="23">
        <v>6420.0099999999948</v>
      </c>
      <c r="AG216" s="7">
        <f t="shared" si="7"/>
        <v>115916.01</v>
      </c>
      <c r="AH216" s="7">
        <v>0</v>
      </c>
      <c r="AI216" s="7">
        <v>113666</v>
      </c>
      <c r="AJ216" s="7">
        <v>0</v>
      </c>
      <c r="AK216" s="7">
        <v>4170</v>
      </c>
      <c r="AL216" s="7">
        <v>109496</v>
      </c>
    </row>
    <row r="217" spans="1:38" x14ac:dyDescent="0.25">
      <c r="A217" t="str">
        <f t="shared" si="8"/>
        <v>1.1-00-2118_21559037_2124210</v>
      </c>
      <c r="B217" t="s">
        <v>36</v>
      </c>
      <c r="C217" t="s">
        <v>37</v>
      </c>
      <c r="D217" t="s">
        <v>38</v>
      </c>
      <c r="E217" t="s">
        <v>39</v>
      </c>
      <c r="F217" t="s">
        <v>40</v>
      </c>
      <c r="G217" t="s">
        <v>41</v>
      </c>
      <c r="H217" t="s">
        <v>42</v>
      </c>
      <c r="I217">
        <v>5</v>
      </c>
      <c r="J217" t="s">
        <v>43</v>
      </c>
      <c r="K217" t="s">
        <v>44</v>
      </c>
      <c r="L217" t="s">
        <v>45</v>
      </c>
      <c r="M217">
        <v>59</v>
      </c>
      <c r="N217" t="s">
        <v>46</v>
      </c>
      <c r="O217" t="s">
        <v>460</v>
      </c>
      <c r="P217">
        <v>2000</v>
      </c>
      <c r="Q217" t="s">
        <v>104</v>
      </c>
      <c r="R217">
        <v>2421</v>
      </c>
      <c r="S217" t="s">
        <v>143</v>
      </c>
      <c r="T217">
        <v>0</v>
      </c>
      <c r="U217" t="s">
        <v>49</v>
      </c>
      <c r="V217" s="7">
        <v>470000</v>
      </c>
      <c r="W217" s="7">
        <v>0</v>
      </c>
      <c r="X217" s="7">
        <v>445532.3</v>
      </c>
      <c r="Y217" s="7">
        <v>445532.3</v>
      </c>
      <c r="Z217" s="7">
        <v>445532.3</v>
      </c>
      <c r="AA217" s="7">
        <v>445532.3</v>
      </c>
      <c r="AB217" s="7">
        <v>35849.300000000003</v>
      </c>
      <c r="AC217" s="7">
        <v>24467.700000000012</v>
      </c>
      <c r="AD217" s="7">
        <v>0</v>
      </c>
      <c r="AE217" s="7">
        <v>0</v>
      </c>
      <c r="AF217" s="23">
        <v>0</v>
      </c>
      <c r="AG217" s="7">
        <f t="shared" si="7"/>
        <v>470000</v>
      </c>
      <c r="AH217" s="7">
        <v>0</v>
      </c>
      <c r="AI217" s="7">
        <v>520000</v>
      </c>
      <c r="AJ217" s="7">
        <v>0</v>
      </c>
      <c r="AK217" s="7">
        <v>50000</v>
      </c>
      <c r="AL217" s="7">
        <v>470000</v>
      </c>
    </row>
    <row r="218" spans="1:38" x14ac:dyDescent="0.25">
      <c r="A218" t="str">
        <f t="shared" si="8"/>
        <v>1.1-00-2118_21559037_2127210</v>
      </c>
      <c r="B218" t="s">
        <v>36</v>
      </c>
      <c r="C218" t="s">
        <v>37</v>
      </c>
      <c r="D218" t="s">
        <v>38</v>
      </c>
      <c r="E218" t="s">
        <v>39</v>
      </c>
      <c r="F218" t="s">
        <v>40</v>
      </c>
      <c r="G218" t="s">
        <v>41</v>
      </c>
      <c r="H218" t="s">
        <v>42</v>
      </c>
      <c r="I218">
        <v>5</v>
      </c>
      <c r="J218" t="s">
        <v>43</v>
      </c>
      <c r="K218" t="s">
        <v>44</v>
      </c>
      <c r="L218" t="s">
        <v>45</v>
      </c>
      <c r="M218">
        <v>59</v>
      </c>
      <c r="N218" t="s">
        <v>46</v>
      </c>
      <c r="O218" t="s">
        <v>460</v>
      </c>
      <c r="P218">
        <v>2000</v>
      </c>
      <c r="Q218" t="s">
        <v>104</v>
      </c>
      <c r="R218">
        <v>2721</v>
      </c>
      <c r="S218" t="s">
        <v>251</v>
      </c>
      <c r="T218">
        <v>0</v>
      </c>
      <c r="U218" t="s">
        <v>49</v>
      </c>
      <c r="V218" s="7">
        <v>285000</v>
      </c>
      <c r="W218" s="7">
        <v>0</v>
      </c>
      <c r="X218" s="7">
        <v>257221.01</v>
      </c>
      <c r="Y218" s="7">
        <v>257221.01</v>
      </c>
      <c r="Z218" s="7">
        <v>257221.01</v>
      </c>
      <c r="AA218" s="7">
        <v>224857.01</v>
      </c>
      <c r="AB218" s="7">
        <v>0</v>
      </c>
      <c r="AC218" s="7">
        <v>27778.989999999991</v>
      </c>
      <c r="AD218" s="7">
        <v>0</v>
      </c>
      <c r="AE218" s="7">
        <v>0</v>
      </c>
      <c r="AF218" s="23">
        <v>0</v>
      </c>
      <c r="AG218" s="7">
        <f t="shared" si="7"/>
        <v>285000</v>
      </c>
      <c r="AH218" s="7">
        <v>0</v>
      </c>
      <c r="AI218" s="7">
        <v>285000</v>
      </c>
      <c r="AJ218" s="7">
        <v>0</v>
      </c>
      <c r="AK218" s="7">
        <v>0</v>
      </c>
      <c r="AL218" s="7">
        <v>285000</v>
      </c>
    </row>
    <row r="219" spans="1:38" x14ac:dyDescent="0.25">
      <c r="A219" t="str">
        <f t="shared" si="8"/>
        <v>1.1-00-2118_21559037_2129110</v>
      </c>
      <c r="B219" t="s">
        <v>36</v>
      </c>
      <c r="C219" t="s">
        <v>37</v>
      </c>
      <c r="D219" t="s">
        <v>38</v>
      </c>
      <c r="E219" t="s">
        <v>39</v>
      </c>
      <c r="F219" t="s">
        <v>40</v>
      </c>
      <c r="G219" t="s">
        <v>41</v>
      </c>
      <c r="H219" t="s">
        <v>42</v>
      </c>
      <c r="I219">
        <v>5</v>
      </c>
      <c r="J219" t="s">
        <v>43</v>
      </c>
      <c r="K219" t="s">
        <v>44</v>
      </c>
      <c r="L219" t="s">
        <v>45</v>
      </c>
      <c r="M219">
        <v>59</v>
      </c>
      <c r="N219" t="s">
        <v>46</v>
      </c>
      <c r="O219" t="s">
        <v>460</v>
      </c>
      <c r="P219">
        <v>2000</v>
      </c>
      <c r="Q219" t="s">
        <v>104</v>
      </c>
      <c r="R219">
        <v>2911</v>
      </c>
      <c r="S219" t="s">
        <v>199</v>
      </c>
      <c r="T219">
        <v>0</v>
      </c>
      <c r="U219" t="s">
        <v>49</v>
      </c>
      <c r="V219" s="7">
        <v>147000</v>
      </c>
      <c r="W219" s="7">
        <v>0</v>
      </c>
      <c r="X219" s="7">
        <v>130996.17</v>
      </c>
      <c r="Y219" s="7">
        <v>130996.17</v>
      </c>
      <c r="Z219" s="7">
        <v>124552.81</v>
      </c>
      <c r="AA219" s="7">
        <v>124552.81</v>
      </c>
      <c r="AB219" s="7">
        <v>28983.96</v>
      </c>
      <c r="AC219" s="7">
        <v>16003.830000000002</v>
      </c>
      <c r="AD219" s="7">
        <v>0</v>
      </c>
      <c r="AE219" s="7">
        <v>0</v>
      </c>
      <c r="AF219" s="23">
        <v>0</v>
      </c>
      <c r="AG219" s="7">
        <f t="shared" si="7"/>
        <v>147000</v>
      </c>
      <c r="AH219" s="7">
        <v>0</v>
      </c>
      <c r="AI219" s="7">
        <v>225000</v>
      </c>
      <c r="AJ219" s="7">
        <v>0</v>
      </c>
      <c r="AK219" s="7">
        <v>78000</v>
      </c>
      <c r="AL219" s="7">
        <v>147000</v>
      </c>
    </row>
    <row r="220" spans="1:38" x14ac:dyDescent="0.25">
      <c r="A220" t="str">
        <f t="shared" si="8"/>
        <v>1.1-00-2118_21559037_2139220</v>
      </c>
      <c r="B220" t="s">
        <v>36</v>
      </c>
      <c r="C220" t="s">
        <v>37</v>
      </c>
      <c r="D220" t="s">
        <v>38</v>
      </c>
      <c r="E220" t="s">
        <v>39</v>
      </c>
      <c r="F220" t="s">
        <v>40</v>
      </c>
      <c r="G220" t="s">
        <v>41</v>
      </c>
      <c r="H220" t="s">
        <v>42</v>
      </c>
      <c r="I220">
        <v>5</v>
      </c>
      <c r="J220" t="s">
        <v>43</v>
      </c>
      <c r="K220" t="s">
        <v>44</v>
      </c>
      <c r="L220" t="s">
        <v>45</v>
      </c>
      <c r="M220">
        <v>59</v>
      </c>
      <c r="N220" t="s">
        <v>46</v>
      </c>
      <c r="O220" t="s">
        <v>460</v>
      </c>
      <c r="P220">
        <v>3000</v>
      </c>
      <c r="Q220" t="s">
        <v>47</v>
      </c>
      <c r="R220">
        <v>3922</v>
      </c>
      <c r="S220" t="s">
        <v>205</v>
      </c>
      <c r="T220">
        <v>0</v>
      </c>
      <c r="U220" t="s">
        <v>49</v>
      </c>
      <c r="V220" s="7">
        <v>6500000</v>
      </c>
      <c r="W220" s="7">
        <v>6500000</v>
      </c>
      <c r="X220" s="7">
        <v>5094100</v>
      </c>
      <c r="Y220" s="7">
        <v>5094100</v>
      </c>
      <c r="Z220" s="7">
        <v>5094100</v>
      </c>
      <c r="AA220" s="7">
        <v>3395991</v>
      </c>
      <c r="AB220" s="7">
        <v>3395991</v>
      </c>
      <c r="AC220" s="7">
        <v>1405900</v>
      </c>
      <c r="AD220" s="7">
        <v>0</v>
      </c>
      <c r="AE220" s="7">
        <v>0</v>
      </c>
      <c r="AF220" s="23">
        <v>0</v>
      </c>
      <c r="AG220" s="7">
        <f t="shared" si="7"/>
        <v>6500000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</row>
    <row r="221" spans="1:38" x14ac:dyDescent="0.25">
      <c r="A221" t="str">
        <f t="shared" si="8"/>
        <v>2.6-01-2105_21822012_2117110</v>
      </c>
      <c r="B221" t="s">
        <v>62</v>
      </c>
      <c r="C221" t="s">
        <v>63</v>
      </c>
      <c r="D221" t="s">
        <v>52</v>
      </c>
      <c r="E221" t="s">
        <v>53</v>
      </c>
      <c r="F221" t="s">
        <v>64</v>
      </c>
      <c r="G221" t="s">
        <v>65</v>
      </c>
      <c r="H221" t="s">
        <v>66</v>
      </c>
      <c r="I221">
        <v>8</v>
      </c>
      <c r="J221" t="s">
        <v>67</v>
      </c>
      <c r="K221" t="s">
        <v>68</v>
      </c>
      <c r="L221" t="s">
        <v>69</v>
      </c>
      <c r="M221">
        <v>22</v>
      </c>
      <c r="N221" t="s">
        <v>70</v>
      </c>
      <c r="O221" t="s">
        <v>460</v>
      </c>
      <c r="P221">
        <v>1000</v>
      </c>
      <c r="Q221" t="s">
        <v>71</v>
      </c>
      <c r="R221">
        <v>1711</v>
      </c>
      <c r="S221" t="s">
        <v>72</v>
      </c>
      <c r="T221">
        <v>0</v>
      </c>
      <c r="U221" t="s">
        <v>49</v>
      </c>
      <c r="V221" s="7">
        <v>0</v>
      </c>
      <c r="W221" s="7">
        <v>0</v>
      </c>
      <c r="X221" s="7">
        <v>7297121.1600000001</v>
      </c>
      <c r="Y221" s="7">
        <v>7297121.1600000001</v>
      </c>
      <c r="Z221" s="7">
        <v>7297121.1600000001</v>
      </c>
      <c r="AA221" s="7">
        <v>7297121.1600000001</v>
      </c>
      <c r="AB221" s="7">
        <v>7297121.1600000001</v>
      </c>
      <c r="AC221" s="7">
        <v>-7297121.1600000001</v>
      </c>
      <c r="AD221" s="7">
        <v>0</v>
      </c>
      <c r="AE221" s="7">
        <v>0</v>
      </c>
      <c r="AF221" s="23">
        <v>22000000</v>
      </c>
      <c r="AG221" s="7">
        <f t="shared" si="7"/>
        <v>22000000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</row>
    <row r="222" spans="1:38" x14ac:dyDescent="0.25">
      <c r="A222" s="22" t="str">
        <f t="shared" si="8"/>
        <v>2.6-06-2102_21110007_2133611</v>
      </c>
      <c r="B222" s="22" t="s">
        <v>188</v>
      </c>
      <c r="C222" s="22" t="s">
        <v>189</v>
      </c>
      <c r="D222" s="22" t="s">
        <v>52</v>
      </c>
      <c r="E222" s="22" t="s">
        <v>53</v>
      </c>
      <c r="F222" s="22" t="s">
        <v>128</v>
      </c>
      <c r="G222" s="22" t="s">
        <v>129</v>
      </c>
      <c r="H222" s="22" t="s">
        <v>130</v>
      </c>
      <c r="I222" s="22">
        <v>1</v>
      </c>
      <c r="J222" s="22" t="s">
        <v>131</v>
      </c>
      <c r="K222" s="22" t="s">
        <v>217</v>
      </c>
      <c r="L222" s="22" t="s">
        <v>218</v>
      </c>
      <c r="M222" s="22">
        <v>10</v>
      </c>
      <c r="N222" s="22" t="s">
        <v>219</v>
      </c>
      <c r="O222" s="22" t="s">
        <v>460</v>
      </c>
      <c r="P222" s="22">
        <v>3000</v>
      </c>
      <c r="Q222" s="22" t="s">
        <v>47</v>
      </c>
      <c r="R222" s="22">
        <v>3361</v>
      </c>
      <c r="S222" s="22" t="s">
        <v>112</v>
      </c>
      <c r="T222" s="22">
        <v>1</v>
      </c>
      <c r="U222" s="22" t="s">
        <v>191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9000</v>
      </c>
      <c r="AG222" s="7">
        <f t="shared" si="7"/>
        <v>9000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</row>
    <row r="223" spans="1:38" x14ac:dyDescent="0.25">
      <c r="A223" t="str">
        <f t="shared" si="8"/>
        <v>1.1-00-2107_21632017_2135710</v>
      </c>
      <c r="B223" t="s">
        <v>36</v>
      </c>
      <c r="C223" t="s">
        <v>37</v>
      </c>
      <c r="D223" t="s">
        <v>52</v>
      </c>
      <c r="E223" t="s">
        <v>53</v>
      </c>
      <c r="F223" t="s">
        <v>75</v>
      </c>
      <c r="G223" t="s">
        <v>194</v>
      </c>
      <c r="H223" t="s">
        <v>195</v>
      </c>
      <c r="I223">
        <v>6</v>
      </c>
      <c r="J223" t="s">
        <v>78</v>
      </c>
      <c r="K223" t="s">
        <v>224</v>
      </c>
      <c r="L223" t="s">
        <v>225</v>
      </c>
      <c r="M223">
        <v>32</v>
      </c>
      <c r="N223" t="s">
        <v>226</v>
      </c>
      <c r="O223" t="s">
        <v>460</v>
      </c>
      <c r="P223">
        <v>3000</v>
      </c>
      <c r="Q223" t="s">
        <v>47</v>
      </c>
      <c r="R223">
        <v>3571</v>
      </c>
      <c r="S223" t="s">
        <v>48</v>
      </c>
      <c r="T223">
        <v>0</v>
      </c>
      <c r="U223" t="s">
        <v>49</v>
      </c>
      <c r="V223" s="7">
        <v>74000</v>
      </c>
      <c r="W223" s="7">
        <v>20000</v>
      </c>
      <c r="X223" s="7">
        <v>69515.3</v>
      </c>
      <c r="Y223" s="7">
        <v>53275.3</v>
      </c>
      <c r="Z223" s="7">
        <v>0</v>
      </c>
      <c r="AA223" s="7">
        <v>0</v>
      </c>
      <c r="AB223" s="7">
        <v>0</v>
      </c>
      <c r="AC223" s="7">
        <v>4484.6999999999971</v>
      </c>
      <c r="AD223" s="7">
        <v>0</v>
      </c>
      <c r="AE223" s="7">
        <v>0</v>
      </c>
      <c r="AF223" s="23">
        <v>21000</v>
      </c>
      <c r="AG223" s="7">
        <f t="shared" si="7"/>
        <v>95000</v>
      </c>
      <c r="AH223" s="7">
        <v>0</v>
      </c>
      <c r="AI223" s="7">
        <v>54000</v>
      </c>
      <c r="AJ223" s="7">
        <v>0</v>
      </c>
      <c r="AK223" s="7">
        <v>0</v>
      </c>
      <c r="AL223" s="7">
        <v>54000</v>
      </c>
    </row>
    <row r="224" spans="1:38" x14ac:dyDescent="0.25">
      <c r="A224" s="22" t="str">
        <f t="shared" si="8"/>
        <v>2.6-06-2102_21110007_2137213</v>
      </c>
      <c r="B224" s="22" t="s">
        <v>188</v>
      </c>
      <c r="C224" s="22" t="s">
        <v>189</v>
      </c>
      <c r="D224" s="22" t="s">
        <v>52</v>
      </c>
      <c r="E224" s="22" t="s">
        <v>53</v>
      </c>
      <c r="F224" s="22" t="s">
        <v>128</v>
      </c>
      <c r="G224" s="22" t="s">
        <v>129</v>
      </c>
      <c r="H224" s="22" t="s">
        <v>130</v>
      </c>
      <c r="I224" s="22">
        <v>1</v>
      </c>
      <c r="J224" s="22" t="s">
        <v>131</v>
      </c>
      <c r="K224" s="22" t="s">
        <v>217</v>
      </c>
      <c r="L224" s="22" t="s">
        <v>218</v>
      </c>
      <c r="M224" s="22">
        <v>10</v>
      </c>
      <c r="N224" s="22" t="s">
        <v>219</v>
      </c>
      <c r="O224" s="22" t="s">
        <v>460</v>
      </c>
      <c r="P224" s="22">
        <v>3000</v>
      </c>
      <c r="Q224" s="22" t="s">
        <v>47</v>
      </c>
      <c r="R224" s="22">
        <v>3721</v>
      </c>
      <c r="S224" s="22" t="s">
        <v>227</v>
      </c>
      <c r="T224" s="22">
        <v>3</v>
      </c>
      <c r="U224" s="22" t="s">
        <v>193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19000</v>
      </c>
      <c r="AG224" s="7">
        <f t="shared" si="7"/>
        <v>19000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</row>
    <row r="225" spans="1:40" s="22" customFormat="1" x14ac:dyDescent="0.25">
      <c r="A225" s="22" t="str">
        <f t="shared" si="8"/>
        <v>2.6-06-2102_21110007_2125412</v>
      </c>
      <c r="B225" s="22" t="s">
        <v>188</v>
      </c>
      <c r="C225" s="22" t="s">
        <v>189</v>
      </c>
      <c r="D225" s="22" t="s">
        <v>52</v>
      </c>
      <c r="E225" s="22" t="s">
        <v>53</v>
      </c>
      <c r="F225" s="22" t="s">
        <v>128</v>
      </c>
      <c r="G225" s="22" t="s">
        <v>129</v>
      </c>
      <c r="H225" s="22" t="s">
        <v>130</v>
      </c>
      <c r="I225" s="22">
        <v>1</v>
      </c>
      <c r="J225" s="22" t="s">
        <v>131</v>
      </c>
      <c r="K225" s="22" t="s">
        <v>217</v>
      </c>
      <c r="L225" s="22" t="s">
        <v>218</v>
      </c>
      <c r="M225" s="22">
        <v>10</v>
      </c>
      <c r="N225" s="22" t="s">
        <v>219</v>
      </c>
      <c r="O225" s="22" t="s">
        <v>460</v>
      </c>
      <c r="P225" s="22">
        <v>2000</v>
      </c>
      <c r="Q225" s="22" t="s">
        <v>104</v>
      </c>
      <c r="R225" s="22">
        <v>2541</v>
      </c>
      <c r="S225" s="22" t="s">
        <v>240</v>
      </c>
      <c r="T225" s="22">
        <v>2</v>
      </c>
      <c r="U225" s="22" t="s">
        <v>192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870</v>
      </c>
      <c r="AG225" s="7">
        <f t="shared" si="7"/>
        <v>870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</row>
    <row r="226" spans="1:40" s="22" customFormat="1" x14ac:dyDescent="0.25">
      <c r="A226" s="22" t="str">
        <f t="shared" si="8"/>
        <v>2.6-06-2102_21110007_2137211</v>
      </c>
      <c r="B226" s="22" t="s">
        <v>188</v>
      </c>
      <c r="C226" s="22" t="s">
        <v>189</v>
      </c>
      <c r="D226" s="22" t="s">
        <v>52</v>
      </c>
      <c r="E226" s="22" t="s">
        <v>53</v>
      </c>
      <c r="F226" s="22" t="s">
        <v>128</v>
      </c>
      <c r="G226" s="22" t="s">
        <v>129</v>
      </c>
      <c r="H226" s="22" t="s">
        <v>130</v>
      </c>
      <c r="I226" s="22">
        <v>1</v>
      </c>
      <c r="J226" s="22" t="s">
        <v>131</v>
      </c>
      <c r="K226" s="22" t="s">
        <v>217</v>
      </c>
      <c r="L226" s="22" t="s">
        <v>218</v>
      </c>
      <c r="M226" s="22">
        <v>10</v>
      </c>
      <c r="N226" s="22" t="s">
        <v>219</v>
      </c>
      <c r="O226" s="22" t="s">
        <v>460</v>
      </c>
      <c r="P226" s="22">
        <v>3000</v>
      </c>
      <c r="Q226" s="22" t="s">
        <v>47</v>
      </c>
      <c r="R226" s="22">
        <v>3721</v>
      </c>
      <c r="S226" s="22" t="s">
        <v>227</v>
      </c>
      <c r="T226" s="22">
        <v>1</v>
      </c>
      <c r="U226" s="22" t="s">
        <v>191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15000</v>
      </c>
      <c r="AG226" s="7">
        <f t="shared" si="7"/>
        <v>15000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</row>
    <row r="227" spans="1:40" s="22" customFormat="1" x14ac:dyDescent="0.25">
      <c r="A227" s="22" t="str">
        <f t="shared" si="8"/>
        <v>2.6-06-2102_21110007_2133612</v>
      </c>
      <c r="B227" s="22" t="s">
        <v>188</v>
      </c>
      <c r="C227" s="22" t="s">
        <v>189</v>
      </c>
      <c r="D227" s="22" t="s">
        <v>52</v>
      </c>
      <c r="E227" s="22" t="s">
        <v>53</v>
      </c>
      <c r="F227" s="22" t="s">
        <v>128</v>
      </c>
      <c r="G227" s="22" t="s">
        <v>129</v>
      </c>
      <c r="H227" s="22" t="s">
        <v>130</v>
      </c>
      <c r="I227" s="22">
        <v>1</v>
      </c>
      <c r="J227" s="22" t="s">
        <v>131</v>
      </c>
      <c r="K227" s="22" t="s">
        <v>217</v>
      </c>
      <c r="L227" s="22" t="s">
        <v>218</v>
      </c>
      <c r="M227" s="22">
        <v>10</v>
      </c>
      <c r="N227" s="22" t="s">
        <v>219</v>
      </c>
      <c r="O227" s="22" t="s">
        <v>460</v>
      </c>
      <c r="P227" s="22">
        <v>3000</v>
      </c>
      <c r="Q227" s="22" t="s">
        <v>47</v>
      </c>
      <c r="R227" s="22">
        <v>3361</v>
      </c>
      <c r="S227" s="22" t="s">
        <v>112</v>
      </c>
      <c r="T227" s="22">
        <v>2</v>
      </c>
      <c r="U227" s="22" t="s">
        <v>192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9000</v>
      </c>
      <c r="AG227" s="7">
        <f t="shared" si="7"/>
        <v>9000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</row>
    <row r="228" spans="1:40" s="22" customFormat="1" x14ac:dyDescent="0.25">
      <c r="A228" s="22" t="str">
        <f t="shared" si="8"/>
        <v>2.6-06-2102_21110007_2137212</v>
      </c>
      <c r="B228" s="22" t="s">
        <v>188</v>
      </c>
      <c r="C228" s="22" t="s">
        <v>189</v>
      </c>
      <c r="D228" s="22" t="s">
        <v>52</v>
      </c>
      <c r="E228" s="22" t="s">
        <v>53</v>
      </c>
      <c r="F228" s="22" t="s">
        <v>128</v>
      </c>
      <c r="G228" s="22" t="s">
        <v>129</v>
      </c>
      <c r="H228" s="22" t="s">
        <v>130</v>
      </c>
      <c r="I228" s="22">
        <v>1</v>
      </c>
      <c r="J228" s="22" t="s">
        <v>131</v>
      </c>
      <c r="K228" s="22" t="s">
        <v>217</v>
      </c>
      <c r="L228" s="22" t="s">
        <v>218</v>
      </c>
      <c r="M228" s="22">
        <v>10</v>
      </c>
      <c r="N228" s="22" t="s">
        <v>219</v>
      </c>
      <c r="O228" s="22" t="s">
        <v>460</v>
      </c>
      <c r="P228" s="22">
        <v>3000</v>
      </c>
      <c r="Q228" s="22" t="s">
        <v>47</v>
      </c>
      <c r="R228" s="22">
        <v>3721</v>
      </c>
      <c r="S228" s="22" t="s">
        <v>227</v>
      </c>
      <c r="T228" s="22">
        <v>2</v>
      </c>
      <c r="U228" s="22" t="s">
        <v>192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15000</v>
      </c>
      <c r="AG228" s="7">
        <f t="shared" si="7"/>
        <v>15000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</row>
    <row r="229" spans="1:40" s="22" customFormat="1" x14ac:dyDescent="0.25">
      <c r="A229" s="22" t="str">
        <f t="shared" si="8"/>
        <v>2.6-06-2102_21110007_2151113</v>
      </c>
      <c r="B229" s="22" t="s">
        <v>188</v>
      </c>
      <c r="C229" s="22" t="s">
        <v>189</v>
      </c>
      <c r="D229" s="22" t="s">
        <v>52</v>
      </c>
      <c r="E229" s="22" t="s">
        <v>53</v>
      </c>
      <c r="F229" s="22" t="s">
        <v>128</v>
      </c>
      <c r="G229" s="22" t="s">
        <v>129</v>
      </c>
      <c r="H229" s="22" t="s">
        <v>130</v>
      </c>
      <c r="I229" s="22">
        <v>1</v>
      </c>
      <c r="J229" s="22" t="s">
        <v>131</v>
      </c>
      <c r="K229" s="22" t="s">
        <v>217</v>
      </c>
      <c r="L229" s="22" t="s">
        <v>218</v>
      </c>
      <c r="M229" s="22">
        <v>10</v>
      </c>
      <c r="N229" s="22" t="s">
        <v>219</v>
      </c>
      <c r="O229" t="s">
        <v>461</v>
      </c>
      <c r="P229" s="22">
        <v>5000</v>
      </c>
      <c r="Q229" s="22" t="s">
        <v>90</v>
      </c>
      <c r="R229" s="22">
        <v>5111</v>
      </c>
      <c r="S229" s="22" t="s">
        <v>241</v>
      </c>
      <c r="T229" s="22">
        <v>3</v>
      </c>
      <c r="U229" s="22" t="s">
        <v>193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5500</v>
      </c>
      <c r="AG229" s="7">
        <f t="shared" si="7"/>
        <v>5500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</row>
    <row r="230" spans="1:40" s="22" customFormat="1" x14ac:dyDescent="0.25">
      <c r="A230" s="22" t="str">
        <f t="shared" si="8"/>
        <v>2.6-06-2102_21110007_2151111</v>
      </c>
      <c r="B230" s="22" t="s">
        <v>188</v>
      </c>
      <c r="C230" s="22" t="s">
        <v>189</v>
      </c>
      <c r="D230" s="22" t="s">
        <v>52</v>
      </c>
      <c r="E230" s="22" t="s">
        <v>53</v>
      </c>
      <c r="F230" s="22" t="s">
        <v>128</v>
      </c>
      <c r="G230" s="22" t="s">
        <v>129</v>
      </c>
      <c r="H230" s="22" t="s">
        <v>130</v>
      </c>
      <c r="I230" s="22">
        <v>1</v>
      </c>
      <c r="J230" s="22" t="s">
        <v>131</v>
      </c>
      <c r="K230" s="22" t="s">
        <v>217</v>
      </c>
      <c r="L230" s="22" t="s">
        <v>218</v>
      </c>
      <c r="M230" s="22">
        <v>10</v>
      </c>
      <c r="N230" s="22" t="s">
        <v>219</v>
      </c>
      <c r="O230" t="s">
        <v>461</v>
      </c>
      <c r="P230" s="22">
        <v>5000</v>
      </c>
      <c r="Q230" s="22" t="s">
        <v>90</v>
      </c>
      <c r="R230" s="22">
        <v>5111</v>
      </c>
      <c r="S230" s="22" t="s">
        <v>241</v>
      </c>
      <c r="T230" s="22">
        <v>1</v>
      </c>
      <c r="U230" s="22" t="s">
        <v>191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6000</v>
      </c>
      <c r="AG230" s="7">
        <f t="shared" si="7"/>
        <v>6000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</row>
    <row r="231" spans="1:40" x14ac:dyDescent="0.25">
      <c r="A231" t="str">
        <f t="shared" si="8"/>
        <v>2.6-05-2108_21341022_2121411</v>
      </c>
      <c r="B231" t="s">
        <v>174</v>
      </c>
      <c r="C231" t="s">
        <v>175</v>
      </c>
      <c r="D231" t="s">
        <v>176</v>
      </c>
      <c r="E231" t="s">
        <v>177</v>
      </c>
      <c r="F231" t="s">
        <v>40</v>
      </c>
      <c r="G231" t="s">
        <v>178</v>
      </c>
      <c r="H231" t="s">
        <v>179</v>
      </c>
      <c r="I231">
        <v>3</v>
      </c>
      <c r="J231" t="s">
        <v>180</v>
      </c>
      <c r="K231" t="s">
        <v>181</v>
      </c>
      <c r="L231" t="s">
        <v>182</v>
      </c>
      <c r="M231">
        <v>41</v>
      </c>
      <c r="N231" t="s">
        <v>183</v>
      </c>
      <c r="O231" t="s">
        <v>460</v>
      </c>
      <c r="P231">
        <v>2000</v>
      </c>
      <c r="Q231" t="s">
        <v>104</v>
      </c>
      <c r="R231">
        <v>2141</v>
      </c>
      <c r="S231" t="s">
        <v>242</v>
      </c>
      <c r="T231">
        <v>1</v>
      </c>
      <c r="U231" t="s">
        <v>185</v>
      </c>
      <c r="V231" s="7">
        <v>0</v>
      </c>
      <c r="W231" s="7">
        <v>0</v>
      </c>
      <c r="X231" s="7">
        <v>3600</v>
      </c>
      <c r="Y231" s="7">
        <v>0</v>
      </c>
      <c r="Z231" s="7">
        <v>0</v>
      </c>
      <c r="AA231" s="7">
        <v>0</v>
      </c>
      <c r="AB231" s="7">
        <v>0</v>
      </c>
      <c r="AC231" s="7">
        <v>-3600</v>
      </c>
      <c r="AD231" s="7">
        <v>0</v>
      </c>
      <c r="AE231" s="7">
        <v>0</v>
      </c>
      <c r="AF231" s="23">
        <v>3600</v>
      </c>
      <c r="AG231" s="7">
        <f t="shared" si="7"/>
        <v>3600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</row>
    <row r="232" spans="1:40" x14ac:dyDescent="0.25">
      <c r="A232" t="str">
        <f t="shared" si="8"/>
        <v>1.1-00-2109_21742023_2127210</v>
      </c>
      <c r="B232" t="s">
        <v>36</v>
      </c>
      <c r="C232" t="s">
        <v>37</v>
      </c>
      <c r="D232" t="s">
        <v>243</v>
      </c>
      <c r="E232" t="s">
        <v>244</v>
      </c>
      <c r="F232" t="s">
        <v>75</v>
      </c>
      <c r="G232" t="s">
        <v>245</v>
      </c>
      <c r="H232" t="s">
        <v>246</v>
      </c>
      <c r="I232">
        <v>7</v>
      </c>
      <c r="J232" t="s">
        <v>247</v>
      </c>
      <c r="K232" t="s">
        <v>248</v>
      </c>
      <c r="L232" t="s">
        <v>249</v>
      </c>
      <c r="M232">
        <v>42</v>
      </c>
      <c r="N232" t="s">
        <v>250</v>
      </c>
      <c r="O232" t="s">
        <v>460</v>
      </c>
      <c r="P232">
        <v>2000</v>
      </c>
      <c r="Q232" t="s">
        <v>104</v>
      </c>
      <c r="R232">
        <v>2721</v>
      </c>
      <c r="S232" t="s">
        <v>251</v>
      </c>
      <c r="T232">
        <v>0</v>
      </c>
      <c r="U232" t="s">
        <v>49</v>
      </c>
      <c r="V232" s="7">
        <v>49068</v>
      </c>
      <c r="W232" s="7">
        <v>0</v>
      </c>
      <c r="X232" s="7">
        <v>52223.199999999997</v>
      </c>
      <c r="Y232" s="7">
        <v>49323.199999999997</v>
      </c>
      <c r="Z232" s="7">
        <v>0</v>
      </c>
      <c r="AA232" s="7">
        <v>0</v>
      </c>
      <c r="AB232" s="7">
        <v>0</v>
      </c>
      <c r="AC232" s="7">
        <v>-3155.1999999999971</v>
      </c>
      <c r="AD232" s="7">
        <v>0</v>
      </c>
      <c r="AE232" s="7">
        <v>0</v>
      </c>
      <c r="AF232" s="23">
        <v>3155.1999999999971</v>
      </c>
      <c r="AG232" s="7">
        <f t="shared" si="7"/>
        <v>52223.199999999997</v>
      </c>
      <c r="AH232" s="7">
        <v>0</v>
      </c>
      <c r="AI232" s="7">
        <v>49068</v>
      </c>
      <c r="AJ232" s="7">
        <v>0</v>
      </c>
      <c r="AK232" s="7">
        <v>0</v>
      </c>
      <c r="AL232" s="7">
        <v>49068</v>
      </c>
    </row>
    <row r="233" spans="1:40" x14ac:dyDescent="0.25">
      <c r="A233" s="22" t="str">
        <f t="shared" si="8"/>
        <v>2.6-06-2102_21110007_2151513</v>
      </c>
      <c r="B233" s="22" t="s">
        <v>188</v>
      </c>
      <c r="C233" s="22" t="s">
        <v>189</v>
      </c>
      <c r="D233" s="22" t="s">
        <v>52</v>
      </c>
      <c r="E233" s="22" t="s">
        <v>53</v>
      </c>
      <c r="F233" s="22" t="s">
        <v>128</v>
      </c>
      <c r="G233" s="22" t="s">
        <v>129</v>
      </c>
      <c r="H233" s="22" t="s">
        <v>130</v>
      </c>
      <c r="I233" s="22">
        <v>1</v>
      </c>
      <c r="J233" s="22" t="s">
        <v>131</v>
      </c>
      <c r="K233" s="22" t="s">
        <v>217</v>
      </c>
      <c r="L233" s="22" t="s">
        <v>218</v>
      </c>
      <c r="M233" s="22">
        <v>10</v>
      </c>
      <c r="N233" s="22" t="s">
        <v>219</v>
      </c>
      <c r="O233" t="s">
        <v>461</v>
      </c>
      <c r="P233" s="22">
        <v>5000</v>
      </c>
      <c r="Q233" s="22" t="s">
        <v>90</v>
      </c>
      <c r="R233" s="22">
        <v>5151</v>
      </c>
      <c r="S233" s="22" t="s">
        <v>187</v>
      </c>
      <c r="T233" s="22">
        <v>3</v>
      </c>
      <c r="U233" s="22" t="s">
        <v>193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30000</v>
      </c>
      <c r="AG233" s="7">
        <f t="shared" si="7"/>
        <v>30000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</row>
    <row r="234" spans="1:40" x14ac:dyDescent="0.25">
      <c r="A234" s="22" t="str">
        <f t="shared" si="8"/>
        <v>2.6-06-2102_21110007_2152113</v>
      </c>
      <c r="B234" s="22" t="s">
        <v>188</v>
      </c>
      <c r="C234" s="22" t="s">
        <v>189</v>
      </c>
      <c r="D234" s="22" t="s">
        <v>52</v>
      </c>
      <c r="E234" s="22" t="s">
        <v>53</v>
      </c>
      <c r="F234" s="22" t="s">
        <v>128</v>
      </c>
      <c r="G234" s="22" t="s">
        <v>129</v>
      </c>
      <c r="H234" s="22" t="s">
        <v>130</v>
      </c>
      <c r="I234" s="22">
        <v>1</v>
      </c>
      <c r="J234" s="22" t="s">
        <v>131</v>
      </c>
      <c r="K234" s="22" t="s">
        <v>217</v>
      </c>
      <c r="L234" s="22" t="s">
        <v>218</v>
      </c>
      <c r="M234" s="22">
        <v>10</v>
      </c>
      <c r="N234" s="22" t="s">
        <v>219</v>
      </c>
      <c r="O234" t="s">
        <v>461</v>
      </c>
      <c r="P234" s="22">
        <v>5000</v>
      </c>
      <c r="Q234" s="22" t="s">
        <v>90</v>
      </c>
      <c r="R234" s="22">
        <v>5211</v>
      </c>
      <c r="S234" s="22" t="s">
        <v>220</v>
      </c>
      <c r="T234" s="22">
        <v>3</v>
      </c>
      <c r="U234" s="22" t="s">
        <v>193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7500</v>
      </c>
      <c r="AG234" s="7">
        <f t="shared" si="7"/>
        <v>7500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</row>
    <row r="235" spans="1:40" x14ac:dyDescent="0.25">
      <c r="A235" t="str">
        <f t="shared" si="8"/>
        <v>1.1-00-2105_21822012_2113210</v>
      </c>
      <c r="B235" t="s">
        <v>36</v>
      </c>
      <c r="C235" t="s">
        <v>37</v>
      </c>
      <c r="D235" t="s">
        <v>52</v>
      </c>
      <c r="E235" t="s">
        <v>53</v>
      </c>
      <c r="F235" t="s">
        <v>64</v>
      </c>
      <c r="G235" t="s">
        <v>65</v>
      </c>
      <c r="H235" t="s">
        <v>66</v>
      </c>
      <c r="I235">
        <v>8</v>
      </c>
      <c r="J235" t="s">
        <v>67</v>
      </c>
      <c r="K235" t="s">
        <v>68</v>
      </c>
      <c r="L235" t="s">
        <v>69</v>
      </c>
      <c r="M235">
        <v>22</v>
      </c>
      <c r="N235" t="s">
        <v>70</v>
      </c>
      <c r="O235" t="s">
        <v>460</v>
      </c>
      <c r="P235">
        <v>1000</v>
      </c>
      <c r="Q235" t="s">
        <v>71</v>
      </c>
      <c r="R235">
        <v>1321</v>
      </c>
      <c r="S235" t="s">
        <v>228</v>
      </c>
      <c r="T235">
        <v>0</v>
      </c>
      <c r="U235" t="s">
        <v>49</v>
      </c>
      <c r="V235" s="7">
        <v>11069226.439999999</v>
      </c>
      <c r="W235" s="7">
        <v>11262915.630000001</v>
      </c>
      <c r="X235" s="7">
        <v>11091249.039999999</v>
      </c>
      <c r="Y235" s="7">
        <v>11091249.039999999</v>
      </c>
      <c r="Z235" s="7">
        <v>11091249.039999999</v>
      </c>
      <c r="AA235" s="7">
        <v>11086748.49</v>
      </c>
      <c r="AB235" s="7">
        <v>11086748.49</v>
      </c>
      <c r="AC235" s="7">
        <v>-22022.599999999627</v>
      </c>
      <c r="AD235" s="7">
        <v>0</v>
      </c>
      <c r="AE235" s="7">
        <v>2367218.58</v>
      </c>
      <c r="AF235" s="23">
        <v>0</v>
      </c>
      <c r="AG235" s="7">
        <f t="shared" si="7"/>
        <v>13436445.02</v>
      </c>
      <c r="AH235" s="7">
        <v>0</v>
      </c>
      <c r="AI235" s="7">
        <v>0</v>
      </c>
      <c r="AJ235" s="7">
        <v>0</v>
      </c>
      <c r="AK235" s="7">
        <v>193689.19</v>
      </c>
      <c r="AL235" s="7">
        <v>-193689.19</v>
      </c>
    </row>
    <row r="236" spans="1:40" x14ac:dyDescent="0.25">
      <c r="A236" t="str">
        <f t="shared" si="8"/>
        <v>1.5-01-2105_21822012_2111310</v>
      </c>
      <c r="B236" t="s">
        <v>264</v>
      </c>
      <c r="C236" t="s">
        <v>265</v>
      </c>
      <c r="D236" t="s">
        <v>52</v>
      </c>
      <c r="E236" t="s">
        <v>53</v>
      </c>
      <c r="F236" t="s">
        <v>64</v>
      </c>
      <c r="G236" t="s">
        <v>65</v>
      </c>
      <c r="H236" t="s">
        <v>66</v>
      </c>
      <c r="I236">
        <v>8</v>
      </c>
      <c r="J236" t="s">
        <v>67</v>
      </c>
      <c r="K236" t="s">
        <v>68</v>
      </c>
      <c r="L236" t="s">
        <v>69</v>
      </c>
      <c r="M236">
        <v>22</v>
      </c>
      <c r="N236" t="s">
        <v>70</v>
      </c>
      <c r="O236" t="s">
        <v>460</v>
      </c>
      <c r="P236">
        <v>1000</v>
      </c>
      <c r="Q236" t="s">
        <v>71</v>
      </c>
      <c r="R236">
        <v>1131</v>
      </c>
      <c r="S236" t="s">
        <v>266</v>
      </c>
      <c r="T236">
        <v>0</v>
      </c>
      <c r="U236" t="s">
        <v>49</v>
      </c>
      <c r="V236" s="7">
        <v>611312137.36000001</v>
      </c>
      <c r="W236" s="7">
        <v>623086171.60000002</v>
      </c>
      <c r="X236" s="7">
        <v>331196574.06999999</v>
      </c>
      <c r="Y236" s="7">
        <v>331196574.06999999</v>
      </c>
      <c r="Z236" s="7">
        <v>331196574.06999999</v>
      </c>
      <c r="AA236" s="7">
        <v>331191031.06</v>
      </c>
      <c r="AB236" s="7">
        <v>331191031.06</v>
      </c>
      <c r="AC236" s="7">
        <v>280115563.29000002</v>
      </c>
      <c r="AD236" s="7">
        <v>0</v>
      </c>
      <c r="AE236" s="7">
        <v>2322389.3599999994</v>
      </c>
      <c r="AF236" s="23">
        <v>0</v>
      </c>
      <c r="AG236" s="7">
        <f t="shared" si="7"/>
        <v>613634526.72000003</v>
      </c>
      <c r="AH236" s="7">
        <v>0</v>
      </c>
      <c r="AI236" s="7">
        <v>0</v>
      </c>
      <c r="AJ236" s="7">
        <v>0</v>
      </c>
      <c r="AK236" s="7">
        <v>11774034.24</v>
      </c>
      <c r="AL236" s="7">
        <v>-11774034.24</v>
      </c>
    </row>
    <row r="237" spans="1:40" x14ac:dyDescent="0.25">
      <c r="A237" t="str">
        <f t="shared" si="8"/>
        <v>1.5-01-2105_21822012_2111312</v>
      </c>
      <c r="B237" t="s">
        <v>264</v>
      </c>
      <c r="C237" t="s">
        <v>265</v>
      </c>
      <c r="D237" t="s">
        <v>52</v>
      </c>
      <c r="E237" t="s">
        <v>53</v>
      </c>
      <c r="F237" t="s">
        <v>64</v>
      </c>
      <c r="G237" t="s">
        <v>65</v>
      </c>
      <c r="H237" t="s">
        <v>66</v>
      </c>
      <c r="I237">
        <v>8</v>
      </c>
      <c r="J237" t="s">
        <v>67</v>
      </c>
      <c r="K237" t="s">
        <v>68</v>
      </c>
      <c r="L237" t="s">
        <v>69</v>
      </c>
      <c r="M237">
        <v>22</v>
      </c>
      <c r="N237" t="s">
        <v>70</v>
      </c>
      <c r="O237" t="s">
        <v>460</v>
      </c>
      <c r="P237">
        <v>1000</v>
      </c>
      <c r="Q237" t="s">
        <v>71</v>
      </c>
      <c r="R237">
        <v>1131</v>
      </c>
      <c r="S237" t="s">
        <v>266</v>
      </c>
      <c r="T237">
        <v>2</v>
      </c>
      <c r="U237" t="s">
        <v>267</v>
      </c>
      <c r="V237" s="7">
        <v>278751.77</v>
      </c>
      <c r="W237" s="7">
        <v>0</v>
      </c>
      <c r="X237" s="7">
        <v>264952.02</v>
      </c>
      <c r="Y237" s="7">
        <v>264952.02</v>
      </c>
      <c r="Z237" s="7">
        <v>264952.02</v>
      </c>
      <c r="AA237" s="7">
        <v>257857.05</v>
      </c>
      <c r="AB237" s="7">
        <v>257857.05</v>
      </c>
      <c r="AC237" s="7">
        <v>13799.75</v>
      </c>
      <c r="AD237" s="7">
        <v>0</v>
      </c>
      <c r="AE237" s="7">
        <v>0</v>
      </c>
      <c r="AF237" s="23">
        <v>0</v>
      </c>
      <c r="AG237" s="7">
        <f t="shared" si="7"/>
        <v>278751.77</v>
      </c>
      <c r="AH237" s="7">
        <v>0</v>
      </c>
      <c r="AI237" s="7">
        <v>278751.77</v>
      </c>
      <c r="AJ237" s="7">
        <v>0</v>
      </c>
      <c r="AK237" s="7">
        <v>0</v>
      </c>
      <c r="AL237" s="7">
        <v>278751.77</v>
      </c>
    </row>
    <row r="238" spans="1:40" x14ac:dyDescent="0.25">
      <c r="A238" t="str">
        <f t="shared" si="8"/>
        <v>1.5-01-2105_21822012_2113212</v>
      </c>
      <c r="B238" t="s">
        <v>264</v>
      </c>
      <c r="C238" t="s">
        <v>265</v>
      </c>
      <c r="D238" t="s">
        <v>52</v>
      </c>
      <c r="E238" t="s">
        <v>53</v>
      </c>
      <c r="F238" t="s">
        <v>64</v>
      </c>
      <c r="G238" t="s">
        <v>65</v>
      </c>
      <c r="H238" t="s">
        <v>66</v>
      </c>
      <c r="I238">
        <v>8</v>
      </c>
      <c r="J238" t="s">
        <v>67</v>
      </c>
      <c r="K238" t="s">
        <v>68</v>
      </c>
      <c r="L238" t="s">
        <v>69</v>
      </c>
      <c r="M238">
        <v>22</v>
      </c>
      <c r="N238" t="s">
        <v>70</v>
      </c>
      <c r="O238" t="s">
        <v>460</v>
      </c>
      <c r="P238">
        <v>1000</v>
      </c>
      <c r="Q238" t="s">
        <v>71</v>
      </c>
      <c r="R238">
        <v>1321</v>
      </c>
      <c r="S238" t="s">
        <v>228</v>
      </c>
      <c r="T238">
        <v>2</v>
      </c>
      <c r="U238" t="s">
        <v>267</v>
      </c>
      <c r="V238" s="7">
        <v>456470.98</v>
      </c>
      <c r="W238" s="7">
        <v>0</v>
      </c>
      <c r="X238" s="7">
        <v>439888.42</v>
      </c>
      <c r="Y238" s="7">
        <v>439888.42</v>
      </c>
      <c r="Z238" s="7">
        <v>439888.42</v>
      </c>
      <c r="AA238" s="7">
        <v>426962.56</v>
      </c>
      <c r="AB238" s="7">
        <v>426962.56</v>
      </c>
      <c r="AC238" s="7">
        <v>16582.559999999998</v>
      </c>
      <c r="AD238" s="7">
        <v>0</v>
      </c>
      <c r="AE238" s="7">
        <v>0</v>
      </c>
      <c r="AF238" s="23">
        <v>0</v>
      </c>
      <c r="AG238" s="7">
        <f t="shared" si="7"/>
        <v>456470.98</v>
      </c>
      <c r="AH238" s="7">
        <v>0</v>
      </c>
      <c r="AI238" s="7">
        <v>456470.98</v>
      </c>
      <c r="AJ238" s="7">
        <v>0</v>
      </c>
      <c r="AK238" s="7">
        <v>0</v>
      </c>
      <c r="AL238" s="7">
        <v>456470.98</v>
      </c>
    </row>
    <row r="239" spans="1:40" x14ac:dyDescent="0.25">
      <c r="A239" t="str">
        <f t="shared" si="8"/>
        <v>1.5-01-2105_21822012_2113222</v>
      </c>
      <c r="B239" t="s">
        <v>264</v>
      </c>
      <c r="C239" t="s">
        <v>265</v>
      </c>
      <c r="D239" t="s">
        <v>52</v>
      </c>
      <c r="E239" t="s">
        <v>53</v>
      </c>
      <c r="F239" t="s">
        <v>64</v>
      </c>
      <c r="G239" t="s">
        <v>65</v>
      </c>
      <c r="H239" t="s">
        <v>66</v>
      </c>
      <c r="I239">
        <v>8</v>
      </c>
      <c r="J239" t="s">
        <v>67</v>
      </c>
      <c r="K239" t="s">
        <v>68</v>
      </c>
      <c r="L239" t="s">
        <v>69</v>
      </c>
      <c r="M239">
        <v>22</v>
      </c>
      <c r="N239" t="s">
        <v>70</v>
      </c>
      <c r="O239" t="s">
        <v>460</v>
      </c>
      <c r="P239">
        <v>1000</v>
      </c>
      <c r="Q239" t="s">
        <v>71</v>
      </c>
      <c r="R239">
        <v>1322</v>
      </c>
      <c r="S239" t="s">
        <v>268</v>
      </c>
      <c r="T239">
        <v>2</v>
      </c>
      <c r="U239" t="s">
        <v>267</v>
      </c>
      <c r="V239" s="7">
        <v>8210221.3300000001</v>
      </c>
      <c r="W239" s="7">
        <v>0</v>
      </c>
      <c r="X239" s="7">
        <v>7765688.5</v>
      </c>
      <c r="Y239" s="7">
        <v>7765688.5</v>
      </c>
      <c r="Z239" s="7">
        <v>7765688.5</v>
      </c>
      <c r="AA239" s="7">
        <v>7535807.7699999996</v>
      </c>
      <c r="AB239" s="7">
        <v>7535807.7699999996</v>
      </c>
      <c r="AC239" s="7">
        <v>444532.83000000007</v>
      </c>
      <c r="AD239" s="7">
        <v>0</v>
      </c>
      <c r="AE239" s="7">
        <v>0</v>
      </c>
      <c r="AF239" s="23">
        <v>0</v>
      </c>
      <c r="AG239" s="7">
        <f t="shared" si="7"/>
        <v>8210221.3300000001</v>
      </c>
      <c r="AH239" s="7">
        <v>0</v>
      </c>
      <c r="AI239" s="7">
        <v>8210221.3300000001</v>
      </c>
      <c r="AJ239" s="7">
        <v>0</v>
      </c>
      <c r="AK239" s="7">
        <v>0</v>
      </c>
      <c r="AL239" s="7">
        <v>8210221.3300000001</v>
      </c>
    </row>
    <row r="240" spans="1:40" x14ac:dyDescent="0.25">
      <c r="A240" t="str">
        <f t="shared" si="8"/>
        <v>1.5-01-2105_21822012_2115912</v>
      </c>
      <c r="B240" t="s">
        <v>264</v>
      </c>
      <c r="C240" t="s">
        <v>265</v>
      </c>
      <c r="D240" t="s">
        <v>52</v>
      </c>
      <c r="E240" t="s">
        <v>53</v>
      </c>
      <c r="F240" t="s">
        <v>64</v>
      </c>
      <c r="G240" t="s">
        <v>65</v>
      </c>
      <c r="H240" t="s">
        <v>66</v>
      </c>
      <c r="I240">
        <v>8</v>
      </c>
      <c r="J240" t="s">
        <v>67</v>
      </c>
      <c r="K240" t="s">
        <v>68</v>
      </c>
      <c r="L240" t="s">
        <v>69</v>
      </c>
      <c r="M240">
        <v>22</v>
      </c>
      <c r="N240" t="s">
        <v>70</v>
      </c>
      <c r="O240" t="s">
        <v>460</v>
      </c>
      <c r="P240">
        <v>1000</v>
      </c>
      <c r="Q240" t="s">
        <v>71</v>
      </c>
      <c r="R240">
        <v>1591</v>
      </c>
      <c r="S240" t="s">
        <v>269</v>
      </c>
      <c r="T240">
        <v>2</v>
      </c>
      <c r="U240" t="s">
        <v>267</v>
      </c>
      <c r="V240" s="7">
        <v>506200.8</v>
      </c>
      <c r="W240" s="7">
        <v>0</v>
      </c>
      <c r="X240" s="7">
        <v>483781.78</v>
      </c>
      <c r="Y240" s="7">
        <v>483781.78</v>
      </c>
      <c r="Z240" s="7">
        <v>483781.78</v>
      </c>
      <c r="AA240" s="7">
        <v>468171.78</v>
      </c>
      <c r="AB240" s="7">
        <v>468171.78</v>
      </c>
      <c r="AC240" s="7">
        <v>22419.01999999996</v>
      </c>
      <c r="AD240" s="7">
        <v>0</v>
      </c>
      <c r="AE240" s="7">
        <v>0</v>
      </c>
      <c r="AF240" s="23">
        <v>0</v>
      </c>
      <c r="AG240" s="7">
        <f t="shared" si="7"/>
        <v>506200.8</v>
      </c>
      <c r="AH240" s="7">
        <v>0</v>
      </c>
      <c r="AI240" s="7">
        <v>506200.8</v>
      </c>
      <c r="AJ240" s="7">
        <v>0</v>
      </c>
      <c r="AK240" s="7">
        <v>0</v>
      </c>
      <c r="AL240" s="7">
        <v>506200.8</v>
      </c>
      <c r="AM240" s="7">
        <f>+AI240+AI239+AI238+AI237</f>
        <v>9451644.8800000008</v>
      </c>
      <c r="AN240" s="7">
        <f>AK236-AM240</f>
        <v>2322389.3599999994</v>
      </c>
    </row>
    <row r="241" spans="1:40" x14ac:dyDescent="0.25">
      <c r="A241" t="str">
        <f t="shared" si="8"/>
        <v>1.6-01-2105_21822012_2112210</v>
      </c>
      <c r="B241" t="s">
        <v>270</v>
      </c>
      <c r="C241" t="s">
        <v>271</v>
      </c>
      <c r="D241" t="s">
        <v>52</v>
      </c>
      <c r="E241" t="s">
        <v>53</v>
      </c>
      <c r="F241" t="s">
        <v>64</v>
      </c>
      <c r="G241" t="s">
        <v>65</v>
      </c>
      <c r="H241" t="s">
        <v>66</v>
      </c>
      <c r="I241">
        <v>8</v>
      </c>
      <c r="J241" t="s">
        <v>67</v>
      </c>
      <c r="K241" t="s">
        <v>68</v>
      </c>
      <c r="L241" t="s">
        <v>69</v>
      </c>
      <c r="M241">
        <v>22</v>
      </c>
      <c r="N241" t="s">
        <v>70</v>
      </c>
      <c r="O241" t="s">
        <v>460</v>
      </c>
      <c r="P241">
        <v>1000</v>
      </c>
      <c r="Q241" t="s">
        <v>71</v>
      </c>
      <c r="R241">
        <v>1221</v>
      </c>
      <c r="S241" t="s">
        <v>272</v>
      </c>
      <c r="T241">
        <v>0</v>
      </c>
      <c r="U241" t="s">
        <v>49</v>
      </c>
      <c r="V241" s="7">
        <v>91060840.959999993</v>
      </c>
      <c r="W241" s="7">
        <v>107178586.41</v>
      </c>
      <c r="X241" s="7">
        <v>54500276.719999999</v>
      </c>
      <c r="Y241" s="7">
        <v>54500276.719999999</v>
      </c>
      <c r="Z241" s="7">
        <v>54500276.719999999</v>
      </c>
      <c r="AA241" s="7">
        <v>54498943.390000001</v>
      </c>
      <c r="AB241" s="7">
        <v>54498943.390000001</v>
      </c>
      <c r="AC241" s="7">
        <v>36560564.239999995</v>
      </c>
      <c r="AD241" s="7">
        <v>0</v>
      </c>
      <c r="AE241" s="7">
        <v>0</v>
      </c>
      <c r="AF241" s="23">
        <v>0</v>
      </c>
      <c r="AG241" s="7">
        <f t="shared" si="7"/>
        <v>91060840.959999993</v>
      </c>
      <c r="AH241" s="7">
        <v>0</v>
      </c>
      <c r="AI241" s="7">
        <v>2322389.36</v>
      </c>
      <c r="AJ241" s="7">
        <v>0</v>
      </c>
      <c r="AK241" s="7">
        <v>18440134.809999999</v>
      </c>
      <c r="AL241" s="7">
        <v>-16117745.449999999</v>
      </c>
      <c r="AN241" s="7"/>
    </row>
    <row r="242" spans="1:40" x14ac:dyDescent="0.25">
      <c r="A242" t="str">
        <f t="shared" si="8"/>
        <v>1.6-01-2105_21822012_2112211</v>
      </c>
      <c r="B242" t="s">
        <v>270</v>
      </c>
      <c r="C242" t="s">
        <v>271</v>
      </c>
      <c r="D242" t="s">
        <v>52</v>
      </c>
      <c r="E242" t="s">
        <v>53</v>
      </c>
      <c r="F242" t="s">
        <v>64</v>
      </c>
      <c r="G242" t="s">
        <v>65</v>
      </c>
      <c r="H242" t="s">
        <v>66</v>
      </c>
      <c r="I242">
        <v>8</v>
      </c>
      <c r="J242" t="s">
        <v>67</v>
      </c>
      <c r="K242" t="s">
        <v>68</v>
      </c>
      <c r="L242" t="s">
        <v>69</v>
      </c>
      <c r="M242">
        <v>22</v>
      </c>
      <c r="N242" t="s">
        <v>70</v>
      </c>
      <c r="O242" t="s">
        <v>460</v>
      </c>
      <c r="P242">
        <v>1000</v>
      </c>
      <c r="Q242" t="s">
        <v>71</v>
      </c>
      <c r="R242">
        <v>1221</v>
      </c>
      <c r="S242" t="s">
        <v>272</v>
      </c>
      <c r="T242">
        <v>1</v>
      </c>
      <c r="U242" t="s">
        <v>273</v>
      </c>
      <c r="V242" s="7">
        <v>6492845.8099999996</v>
      </c>
      <c r="W242" s="7">
        <v>0</v>
      </c>
      <c r="X242" s="7">
        <v>6245151.54</v>
      </c>
      <c r="Y242" s="7">
        <v>6245151.54</v>
      </c>
      <c r="Z242" s="7">
        <v>6245151.54</v>
      </c>
      <c r="AA242" s="7">
        <v>6057687.9400000004</v>
      </c>
      <c r="AB242" s="7">
        <v>6057687.9400000004</v>
      </c>
      <c r="AC242" s="7">
        <v>247694.26999999955</v>
      </c>
      <c r="AD242" s="7">
        <v>0</v>
      </c>
      <c r="AE242" s="7">
        <v>0</v>
      </c>
      <c r="AF242" s="23">
        <v>0</v>
      </c>
      <c r="AG242" s="7">
        <f t="shared" si="7"/>
        <v>6492845.8099999996</v>
      </c>
      <c r="AH242" s="7">
        <v>0</v>
      </c>
      <c r="AI242" s="7">
        <v>6592845.8099999996</v>
      </c>
      <c r="AJ242" s="7">
        <v>0</v>
      </c>
      <c r="AK242" s="7">
        <v>100000</v>
      </c>
      <c r="AL242" s="7">
        <v>6492845.8099999996</v>
      </c>
    </row>
    <row r="243" spans="1:40" x14ac:dyDescent="0.25">
      <c r="A243" t="str">
        <f t="shared" si="8"/>
        <v>1.6-01-2105_21822012_2113211</v>
      </c>
      <c r="B243" t="s">
        <v>270</v>
      </c>
      <c r="C243" t="s">
        <v>271</v>
      </c>
      <c r="D243" t="s">
        <v>52</v>
      </c>
      <c r="E243" t="s">
        <v>53</v>
      </c>
      <c r="F243" t="s">
        <v>64</v>
      </c>
      <c r="G243" t="s">
        <v>65</v>
      </c>
      <c r="H243" t="s">
        <v>66</v>
      </c>
      <c r="I243">
        <v>8</v>
      </c>
      <c r="J243" t="s">
        <v>67</v>
      </c>
      <c r="K243" t="s">
        <v>68</v>
      </c>
      <c r="L243" t="s">
        <v>69</v>
      </c>
      <c r="M243">
        <v>22</v>
      </c>
      <c r="N243" t="s">
        <v>70</v>
      </c>
      <c r="O243" t="s">
        <v>460</v>
      </c>
      <c r="P243">
        <v>1000</v>
      </c>
      <c r="Q243" t="s">
        <v>71</v>
      </c>
      <c r="R243">
        <v>1321</v>
      </c>
      <c r="S243" t="s">
        <v>228</v>
      </c>
      <c r="T243">
        <v>1</v>
      </c>
      <c r="U243" t="s">
        <v>273</v>
      </c>
      <c r="V243" s="7">
        <v>607084</v>
      </c>
      <c r="W243" s="7">
        <v>0</v>
      </c>
      <c r="X243" s="7">
        <v>588696.06000000006</v>
      </c>
      <c r="Y243" s="7">
        <v>588696.06000000006</v>
      </c>
      <c r="Z243" s="7">
        <v>588696.06000000006</v>
      </c>
      <c r="AA243" s="7">
        <v>570623.75</v>
      </c>
      <c r="AB243" s="7">
        <v>570623.75</v>
      </c>
      <c r="AC243" s="7">
        <v>18387.939999999944</v>
      </c>
      <c r="AD243" s="7">
        <v>0</v>
      </c>
      <c r="AE243" s="7">
        <v>0</v>
      </c>
      <c r="AF243" s="23">
        <v>0</v>
      </c>
      <c r="AG243" s="7">
        <f t="shared" si="7"/>
        <v>607084</v>
      </c>
      <c r="AH243" s="7">
        <v>0</v>
      </c>
      <c r="AI243" s="7">
        <v>607084</v>
      </c>
      <c r="AJ243" s="7">
        <v>0</v>
      </c>
      <c r="AK243" s="7">
        <v>0</v>
      </c>
      <c r="AL243" s="7">
        <v>607084</v>
      </c>
    </row>
    <row r="244" spans="1:40" x14ac:dyDescent="0.25">
      <c r="A244" t="str">
        <f t="shared" ref="A244:A275" si="9">CONCATENATE(B244,G244,I244,M244,K244,R244,T244)</f>
        <v>1.6-01-2105_21822012_2113221</v>
      </c>
      <c r="B244" t="s">
        <v>270</v>
      </c>
      <c r="C244" t="s">
        <v>271</v>
      </c>
      <c r="D244" t="s">
        <v>52</v>
      </c>
      <c r="E244" t="s">
        <v>53</v>
      </c>
      <c r="F244" t="s">
        <v>64</v>
      </c>
      <c r="G244" t="s">
        <v>65</v>
      </c>
      <c r="H244" t="s">
        <v>66</v>
      </c>
      <c r="I244">
        <v>8</v>
      </c>
      <c r="J244" t="s">
        <v>67</v>
      </c>
      <c r="K244" t="s">
        <v>68</v>
      </c>
      <c r="L244" t="s">
        <v>69</v>
      </c>
      <c r="M244">
        <v>22</v>
      </c>
      <c r="N244" t="s">
        <v>70</v>
      </c>
      <c r="O244" t="s">
        <v>460</v>
      </c>
      <c r="P244">
        <v>1000</v>
      </c>
      <c r="Q244" t="s">
        <v>71</v>
      </c>
      <c r="R244">
        <v>1322</v>
      </c>
      <c r="S244" t="s">
        <v>268</v>
      </c>
      <c r="T244">
        <v>1</v>
      </c>
      <c r="U244" t="s">
        <v>273</v>
      </c>
      <c r="V244" s="7">
        <v>11140205</v>
      </c>
      <c r="W244" s="7">
        <v>0</v>
      </c>
      <c r="X244" s="7">
        <v>10780969.810000001</v>
      </c>
      <c r="Y244" s="7">
        <v>10780969.810000001</v>
      </c>
      <c r="Z244" s="7">
        <v>10780969.810000001</v>
      </c>
      <c r="AA244" s="7">
        <v>10448119.050000001</v>
      </c>
      <c r="AB244" s="7">
        <v>10448119.050000001</v>
      </c>
      <c r="AC244" s="7">
        <v>359235.18999999948</v>
      </c>
      <c r="AD244" s="7">
        <v>0</v>
      </c>
      <c r="AE244" s="7">
        <v>0</v>
      </c>
      <c r="AF244" s="23">
        <v>0</v>
      </c>
      <c r="AG244" s="7">
        <f t="shared" si="7"/>
        <v>11140205</v>
      </c>
      <c r="AH244" s="7">
        <v>0</v>
      </c>
      <c r="AI244" s="7">
        <v>11240205</v>
      </c>
      <c r="AJ244" s="7">
        <v>0</v>
      </c>
      <c r="AK244" s="7">
        <v>100000</v>
      </c>
      <c r="AL244" s="7">
        <v>11140205</v>
      </c>
    </row>
    <row r="245" spans="1:40" x14ac:dyDescent="0.25">
      <c r="A245" t="str">
        <f t="shared" si="9"/>
        <v>1.6-01-2105_21822012_2115911</v>
      </c>
      <c r="B245" t="s">
        <v>270</v>
      </c>
      <c r="C245" t="s">
        <v>271</v>
      </c>
      <c r="D245" t="s">
        <v>52</v>
      </c>
      <c r="E245" t="s">
        <v>53</v>
      </c>
      <c r="F245" t="s">
        <v>64</v>
      </c>
      <c r="G245" t="s">
        <v>65</v>
      </c>
      <c r="H245" t="s">
        <v>66</v>
      </c>
      <c r="I245">
        <v>8</v>
      </c>
      <c r="J245" t="s">
        <v>67</v>
      </c>
      <c r="K245" t="s">
        <v>68</v>
      </c>
      <c r="L245" t="s">
        <v>69</v>
      </c>
      <c r="M245">
        <v>22</v>
      </c>
      <c r="N245" t="s">
        <v>70</v>
      </c>
      <c r="O245" t="s">
        <v>460</v>
      </c>
      <c r="P245">
        <v>1000</v>
      </c>
      <c r="Q245" t="s">
        <v>71</v>
      </c>
      <c r="R245">
        <v>1591</v>
      </c>
      <c r="S245" t="s">
        <v>269</v>
      </c>
      <c r="T245">
        <v>1</v>
      </c>
      <c r="U245" t="s">
        <v>273</v>
      </c>
      <c r="V245" s="7">
        <v>200000</v>
      </c>
      <c r="W245" s="7">
        <v>0</v>
      </c>
      <c r="X245" s="7">
        <v>168220</v>
      </c>
      <c r="Y245" s="7">
        <v>168220</v>
      </c>
      <c r="Z245" s="7">
        <v>168220</v>
      </c>
      <c r="AA245" s="7">
        <v>165520</v>
      </c>
      <c r="AB245" s="7">
        <v>165520</v>
      </c>
      <c r="AC245" s="7">
        <v>31780</v>
      </c>
      <c r="AD245" s="7">
        <v>0</v>
      </c>
      <c r="AE245" s="7">
        <v>0</v>
      </c>
      <c r="AF245" s="23">
        <v>0</v>
      </c>
      <c r="AG245" s="7">
        <f t="shared" si="7"/>
        <v>200000</v>
      </c>
      <c r="AH245" s="7">
        <v>0</v>
      </c>
      <c r="AI245" s="7">
        <v>200000</v>
      </c>
      <c r="AJ245" s="7">
        <v>0</v>
      </c>
      <c r="AK245" s="7">
        <v>0</v>
      </c>
      <c r="AL245" s="7">
        <v>200000</v>
      </c>
    </row>
    <row r="246" spans="1:40" x14ac:dyDescent="0.25">
      <c r="A246" t="str">
        <f t="shared" si="9"/>
        <v>2.5-02-2105_21821012_2126111</v>
      </c>
      <c r="B246" t="s">
        <v>50</v>
      </c>
      <c r="C246" t="s">
        <v>51</v>
      </c>
      <c r="D246" t="s">
        <v>52</v>
      </c>
      <c r="E246" t="s">
        <v>53</v>
      </c>
      <c r="F246" t="s">
        <v>64</v>
      </c>
      <c r="G246" t="s">
        <v>65</v>
      </c>
      <c r="H246" t="s">
        <v>66</v>
      </c>
      <c r="I246">
        <v>8</v>
      </c>
      <c r="J246" t="s">
        <v>67</v>
      </c>
      <c r="K246" t="s">
        <v>68</v>
      </c>
      <c r="L246" t="s">
        <v>69</v>
      </c>
      <c r="M246">
        <v>21</v>
      </c>
      <c r="N246" t="s">
        <v>103</v>
      </c>
      <c r="O246" t="s">
        <v>460</v>
      </c>
      <c r="P246">
        <v>2000</v>
      </c>
      <c r="Q246" t="s">
        <v>104</v>
      </c>
      <c r="R246">
        <v>2611</v>
      </c>
      <c r="S246" t="s">
        <v>105</v>
      </c>
      <c r="T246">
        <v>1</v>
      </c>
      <c r="U246" t="s">
        <v>284</v>
      </c>
      <c r="V246" s="7">
        <v>26500000</v>
      </c>
      <c r="W246" s="7">
        <v>26500000</v>
      </c>
      <c r="X246" s="7">
        <v>18257001.059999999</v>
      </c>
      <c r="Y246" s="7">
        <v>18257001.100000001</v>
      </c>
      <c r="Z246" s="7">
        <v>18257001.190000001</v>
      </c>
      <c r="AA246" s="7">
        <v>18257001.190000001</v>
      </c>
      <c r="AB246" s="7">
        <v>15865713.550000001</v>
      </c>
      <c r="AC246" s="7">
        <v>8242998.9400000013</v>
      </c>
      <c r="AD246" s="7">
        <v>0</v>
      </c>
      <c r="AE246" s="7">
        <v>0</v>
      </c>
      <c r="AF246" s="23">
        <v>0</v>
      </c>
      <c r="AG246" s="7">
        <f t="shared" si="7"/>
        <v>26500000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</row>
    <row r="247" spans="1:40" x14ac:dyDescent="0.25">
      <c r="A247" t="str">
        <f t="shared" si="9"/>
        <v>2.5-02-2105_21821012_2126112</v>
      </c>
      <c r="B247" t="s">
        <v>50</v>
      </c>
      <c r="C247" t="s">
        <v>51</v>
      </c>
      <c r="D247" t="s">
        <v>52</v>
      </c>
      <c r="E247" t="s">
        <v>53</v>
      </c>
      <c r="F247" t="s">
        <v>64</v>
      </c>
      <c r="G247" t="s">
        <v>65</v>
      </c>
      <c r="H247" t="s">
        <v>66</v>
      </c>
      <c r="I247">
        <v>8</v>
      </c>
      <c r="J247" t="s">
        <v>67</v>
      </c>
      <c r="K247" t="s">
        <v>68</v>
      </c>
      <c r="L247" t="s">
        <v>69</v>
      </c>
      <c r="M247">
        <v>21</v>
      </c>
      <c r="N247" t="s">
        <v>103</v>
      </c>
      <c r="O247" t="s">
        <v>460</v>
      </c>
      <c r="P247">
        <v>2000</v>
      </c>
      <c r="Q247" t="s">
        <v>104</v>
      </c>
      <c r="R247">
        <v>2611</v>
      </c>
      <c r="S247" t="s">
        <v>105</v>
      </c>
      <c r="T247">
        <v>2</v>
      </c>
      <c r="U247" t="s">
        <v>285</v>
      </c>
      <c r="V247" s="7">
        <v>10000000</v>
      </c>
      <c r="W247" s="7">
        <v>10000000</v>
      </c>
      <c r="X247" s="7">
        <v>5146461.91</v>
      </c>
      <c r="Y247" s="7">
        <v>4752462.3099999996</v>
      </c>
      <c r="Z247" s="7">
        <v>4752462.13</v>
      </c>
      <c r="AA247" s="7">
        <v>4752462.13</v>
      </c>
      <c r="AB247" s="7">
        <v>4281496.8099999996</v>
      </c>
      <c r="AC247" s="7">
        <v>4853538.09</v>
      </c>
      <c r="AD247" s="7">
        <v>0</v>
      </c>
      <c r="AE247" s="7">
        <v>0</v>
      </c>
      <c r="AF247" s="23">
        <v>0</v>
      </c>
      <c r="AG247" s="7">
        <f t="shared" si="7"/>
        <v>10000000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</row>
    <row r="248" spans="1:40" x14ac:dyDescent="0.25">
      <c r="A248" t="str">
        <f t="shared" si="9"/>
        <v>2.5-02-2105_21821012_2132310</v>
      </c>
      <c r="B248" t="s">
        <v>50</v>
      </c>
      <c r="C248" t="s">
        <v>51</v>
      </c>
      <c r="D248" t="s">
        <v>52</v>
      </c>
      <c r="E248" t="s">
        <v>53</v>
      </c>
      <c r="F248" t="s">
        <v>64</v>
      </c>
      <c r="G248" t="s">
        <v>65</v>
      </c>
      <c r="H248" t="s">
        <v>66</v>
      </c>
      <c r="I248">
        <v>8</v>
      </c>
      <c r="J248" t="s">
        <v>67</v>
      </c>
      <c r="K248" t="s">
        <v>68</v>
      </c>
      <c r="L248" t="s">
        <v>69</v>
      </c>
      <c r="M248">
        <v>21</v>
      </c>
      <c r="N248" t="s">
        <v>103</v>
      </c>
      <c r="O248" t="s">
        <v>460</v>
      </c>
      <c r="P248">
        <v>3000</v>
      </c>
      <c r="Q248" t="s">
        <v>47</v>
      </c>
      <c r="R248">
        <v>3231</v>
      </c>
      <c r="S248" t="s">
        <v>286</v>
      </c>
      <c r="T248">
        <v>0</v>
      </c>
      <c r="U248" t="s">
        <v>49</v>
      </c>
      <c r="V248" s="7">
        <v>2600000</v>
      </c>
      <c r="W248" s="7">
        <v>2600000</v>
      </c>
      <c r="X248" s="7">
        <v>2599995.75</v>
      </c>
      <c r="Y248" s="7">
        <v>2599995.75</v>
      </c>
      <c r="Z248" s="7">
        <v>1750151.65</v>
      </c>
      <c r="AA248" s="7">
        <v>1750151.65</v>
      </c>
      <c r="AB248" s="7">
        <v>1750151.65</v>
      </c>
      <c r="AC248" s="7">
        <v>4.25</v>
      </c>
      <c r="AD248" s="7">
        <v>0</v>
      </c>
      <c r="AE248" s="7">
        <v>0</v>
      </c>
      <c r="AF248" s="23">
        <v>0</v>
      </c>
      <c r="AG248" s="7">
        <f t="shared" si="7"/>
        <v>2600000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</row>
    <row r="249" spans="1:40" x14ac:dyDescent="0.25">
      <c r="A249" t="str">
        <f t="shared" si="9"/>
        <v>1.1-00-2105_21821012_2121410</v>
      </c>
      <c r="B249" t="s">
        <v>36</v>
      </c>
      <c r="C249" t="s">
        <v>37</v>
      </c>
      <c r="D249" t="s">
        <v>52</v>
      </c>
      <c r="E249" t="s">
        <v>53</v>
      </c>
      <c r="F249" t="s">
        <v>64</v>
      </c>
      <c r="G249" t="s">
        <v>65</v>
      </c>
      <c r="H249" t="s">
        <v>66</v>
      </c>
      <c r="I249">
        <v>8</v>
      </c>
      <c r="J249" t="s">
        <v>67</v>
      </c>
      <c r="K249" t="s">
        <v>68</v>
      </c>
      <c r="L249" t="s">
        <v>69</v>
      </c>
      <c r="M249">
        <v>21</v>
      </c>
      <c r="N249" t="s">
        <v>103</v>
      </c>
      <c r="O249" t="s">
        <v>460</v>
      </c>
      <c r="P249">
        <v>2000</v>
      </c>
      <c r="Q249" t="s">
        <v>104</v>
      </c>
      <c r="R249">
        <v>2141</v>
      </c>
      <c r="S249" t="s">
        <v>242</v>
      </c>
      <c r="T249">
        <v>0</v>
      </c>
      <c r="U249" t="s">
        <v>49</v>
      </c>
      <c r="V249" s="7">
        <v>5000</v>
      </c>
      <c r="W249" s="7">
        <v>0</v>
      </c>
      <c r="X249" s="7">
        <v>4959.01</v>
      </c>
      <c r="Y249" s="7">
        <v>4959.01</v>
      </c>
      <c r="Z249" s="7">
        <v>4959.01</v>
      </c>
      <c r="AA249" s="7">
        <v>4959.01</v>
      </c>
      <c r="AB249" s="7">
        <v>4959.01</v>
      </c>
      <c r="AC249" s="7">
        <v>40.989999999999782</v>
      </c>
      <c r="AD249" s="7">
        <v>0</v>
      </c>
      <c r="AE249" s="7">
        <v>0</v>
      </c>
      <c r="AF249" s="23">
        <v>0</v>
      </c>
      <c r="AG249" s="7">
        <f t="shared" si="7"/>
        <v>5000</v>
      </c>
      <c r="AH249" s="7">
        <v>0</v>
      </c>
      <c r="AI249" s="7">
        <v>5000</v>
      </c>
      <c r="AJ249" s="7">
        <v>0</v>
      </c>
      <c r="AK249" s="7">
        <v>0</v>
      </c>
      <c r="AL249" s="7">
        <v>5000</v>
      </c>
    </row>
    <row r="250" spans="1:40" x14ac:dyDescent="0.25">
      <c r="A250" t="str">
        <f t="shared" si="9"/>
        <v>1.1-00-2105_21821012_2121610</v>
      </c>
      <c r="B250" t="s">
        <v>36</v>
      </c>
      <c r="C250" t="s">
        <v>37</v>
      </c>
      <c r="D250" t="s">
        <v>52</v>
      </c>
      <c r="E250" t="s">
        <v>53</v>
      </c>
      <c r="F250" t="s">
        <v>64</v>
      </c>
      <c r="G250" t="s">
        <v>65</v>
      </c>
      <c r="H250" t="s">
        <v>66</v>
      </c>
      <c r="I250">
        <v>8</v>
      </c>
      <c r="J250" t="s">
        <v>67</v>
      </c>
      <c r="K250" t="s">
        <v>68</v>
      </c>
      <c r="L250" t="s">
        <v>69</v>
      </c>
      <c r="M250">
        <v>21</v>
      </c>
      <c r="N250" t="s">
        <v>103</v>
      </c>
      <c r="O250" t="s">
        <v>460</v>
      </c>
      <c r="P250">
        <v>2000</v>
      </c>
      <c r="Q250" t="s">
        <v>104</v>
      </c>
      <c r="R250">
        <v>2161</v>
      </c>
      <c r="S250" t="s">
        <v>312</v>
      </c>
      <c r="T250">
        <v>0</v>
      </c>
      <c r="U250" t="s">
        <v>49</v>
      </c>
      <c r="V250" s="7">
        <v>1517200</v>
      </c>
      <c r="W250" s="7">
        <v>2000000</v>
      </c>
      <c r="X250" s="7">
        <v>1107913.8400000001</v>
      </c>
      <c r="Y250" s="7">
        <v>1064693.74</v>
      </c>
      <c r="Z250" s="7">
        <v>730613.74</v>
      </c>
      <c r="AA250" s="7">
        <v>715275.06</v>
      </c>
      <c r="AB250" s="7">
        <v>292492.82</v>
      </c>
      <c r="AC250" s="7">
        <v>409286.15999999992</v>
      </c>
      <c r="AD250" s="7">
        <v>0</v>
      </c>
      <c r="AE250" s="7">
        <v>0</v>
      </c>
      <c r="AF250" s="23">
        <v>0</v>
      </c>
      <c r="AG250" s="7">
        <f t="shared" si="7"/>
        <v>1517200</v>
      </c>
      <c r="AH250" s="7">
        <v>0</v>
      </c>
      <c r="AI250" s="7">
        <v>0</v>
      </c>
      <c r="AJ250" s="7">
        <v>0</v>
      </c>
      <c r="AK250" s="7">
        <v>482800</v>
      </c>
      <c r="AL250" s="7">
        <v>-482800</v>
      </c>
    </row>
    <row r="251" spans="1:40" x14ac:dyDescent="0.25">
      <c r="A251" t="str">
        <f t="shared" si="9"/>
        <v>1.1-00-2105_21821012_2122110</v>
      </c>
      <c r="B251" t="s">
        <v>36</v>
      </c>
      <c r="C251" t="s">
        <v>37</v>
      </c>
      <c r="D251" t="s">
        <v>52</v>
      </c>
      <c r="E251" t="s">
        <v>53</v>
      </c>
      <c r="F251" t="s">
        <v>64</v>
      </c>
      <c r="G251" t="s">
        <v>65</v>
      </c>
      <c r="H251" t="s">
        <v>66</v>
      </c>
      <c r="I251">
        <v>8</v>
      </c>
      <c r="J251" t="s">
        <v>67</v>
      </c>
      <c r="K251" t="s">
        <v>68</v>
      </c>
      <c r="L251" t="s">
        <v>69</v>
      </c>
      <c r="M251">
        <v>21</v>
      </c>
      <c r="N251" t="s">
        <v>103</v>
      </c>
      <c r="O251" t="s">
        <v>460</v>
      </c>
      <c r="P251">
        <v>2000</v>
      </c>
      <c r="Q251" t="s">
        <v>104</v>
      </c>
      <c r="R251">
        <v>2211</v>
      </c>
      <c r="S251" t="s">
        <v>303</v>
      </c>
      <c r="T251">
        <v>0</v>
      </c>
      <c r="U251" t="s">
        <v>49</v>
      </c>
      <c r="V251" s="7">
        <v>491308.1</v>
      </c>
      <c r="W251" s="7">
        <v>200000</v>
      </c>
      <c r="X251" s="7">
        <v>475008.1</v>
      </c>
      <c r="Y251" s="7">
        <v>475008.1</v>
      </c>
      <c r="Z251" s="7">
        <v>381211.4</v>
      </c>
      <c r="AA251" s="7">
        <v>381211.4</v>
      </c>
      <c r="AB251" s="7">
        <v>318979.09999999998</v>
      </c>
      <c r="AC251" s="7">
        <v>16300</v>
      </c>
      <c r="AD251" s="7">
        <v>0</v>
      </c>
      <c r="AE251" s="7">
        <v>0</v>
      </c>
      <c r="AF251" s="23">
        <v>0</v>
      </c>
      <c r="AG251" s="7">
        <f t="shared" si="7"/>
        <v>491308.1</v>
      </c>
      <c r="AH251" s="7">
        <v>0</v>
      </c>
      <c r="AI251" s="7">
        <v>291308.09999999998</v>
      </c>
      <c r="AJ251" s="7">
        <v>0</v>
      </c>
      <c r="AK251" s="7">
        <v>0</v>
      </c>
      <c r="AL251" s="7">
        <v>291308.09999999998</v>
      </c>
    </row>
    <row r="252" spans="1:40" x14ac:dyDescent="0.25">
      <c r="A252" t="str">
        <f t="shared" si="9"/>
        <v>1.1-00-2105_21821012_2124110</v>
      </c>
      <c r="B252" t="s">
        <v>36</v>
      </c>
      <c r="C252" t="s">
        <v>37</v>
      </c>
      <c r="D252" t="s">
        <v>52</v>
      </c>
      <c r="E252" t="s">
        <v>53</v>
      </c>
      <c r="F252" t="s">
        <v>64</v>
      </c>
      <c r="G252" t="s">
        <v>65</v>
      </c>
      <c r="H252" t="s">
        <v>66</v>
      </c>
      <c r="I252">
        <v>8</v>
      </c>
      <c r="J252" t="s">
        <v>67</v>
      </c>
      <c r="K252" t="s">
        <v>68</v>
      </c>
      <c r="L252" t="s">
        <v>69</v>
      </c>
      <c r="M252">
        <v>21</v>
      </c>
      <c r="N252" t="s">
        <v>103</v>
      </c>
      <c r="O252" t="s">
        <v>460</v>
      </c>
      <c r="P252">
        <v>2000</v>
      </c>
      <c r="Q252" t="s">
        <v>104</v>
      </c>
      <c r="R252">
        <v>2411</v>
      </c>
      <c r="S252" t="s">
        <v>139</v>
      </c>
      <c r="T252">
        <v>0</v>
      </c>
      <c r="U252" t="s">
        <v>49</v>
      </c>
      <c r="V252" s="7">
        <v>300000</v>
      </c>
      <c r="W252" s="7">
        <v>300000</v>
      </c>
      <c r="X252" s="7">
        <v>246953.33</v>
      </c>
      <c r="Y252" s="7">
        <v>246953.33</v>
      </c>
      <c r="Z252" s="7">
        <v>171924.53</v>
      </c>
      <c r="AA252" s="7">
        <v>171924.53</v>
      </c>
      <c r="AB252" s="7">
        <v>0</v>
      </c>
      <c r="AC252" s="7">
        <v>53046.670000000013</v>
      </c>
      <c r="AD252" s="7">
        <v>0</v>
      </c>
      <c r="AE252" s="7">
        <v>0</v>
      </c>
      <c r="AF252" s="23">
        <v>0</v>
      </c>
      <c r="AG252" s="7">
        <f t="shared" si="7"/>
        <v>300000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</row>
    <row r="253" spans="1:40" x14ac:dyDescent="0.25">
      <c r="A253" t="str">
        <f t="shared" si="9"/>
        <v>1.1-00-2105_21821012_2124610</v>
      </c>
      <c r="B253" t="s">
        <v>36</v>
      </c>
      <c r="C253" t="s">
        <v>37</v>
      </c>
      <c r="D253" t="s">
        <v>52</v>
      </c>
      <c r="E253" t="s">
        <v>53</v>
      </c>
      <c r="F253" t="s">
        <v>64</v>
      </c>
      <c r="G253" t="s">
        <v>65</v>
      </c>
      <c r="H253" t="s">
        <v>66</v>
      </c>
      <c r="I253">
        <v>8</v>
      </c>
      <c r="J253" t="s">
        <v>67</v>
      </c>
      <c r="K253" t="s">
        <v>68</v>
      </c>
      <c r="L253" t="s">
        <v>69</v>
      </c>
      <c r="M253">
        <v>21</v>
      </c>
      <c r="N253" t="s">
        <v>103</v>
      </c>
      <c r="O253" t="s">
        <v>460</v>
      </c>
      <c r="P253">
        <v>2000</v>
      </c>
      <c r="Q253" t="s">
        <v>104</v>
      </c>
      <c r="R253">
        <v>2461</v>
      </c>
      <c r="S253" t="s">
        <v>237</v>
      </c>
      <c r="T253">
        <v>0</v>
      </c>
      <c r="U253" t="s">
        <v>49</v>
      </c>
      <c r="V253" s="7">
        <v>120000</v>
      </c>
      <c r="W253" s="7">
        <v>120000</v>
      </c>
      <c r="X253" s="7">
        <v>112355.97</v>
      </c>
      <c r="Y253" s="7">
        <v>97135.84</v>
      </c>
      <c r="Z253" s="7">
        <v>97135.84</v>
      </c>
      <c r="AA253" s="7">
        <v>36872.92</v>
      </c>
      <c r="AB253" s="7">
        <v>17163.71</v>
      </c>
      <c r="AC253" s="7">
        <v>7644.0299999999988</v>
      </c>
      <c r="AD253" s="7">
        <v>0</v>
      </c>
      <c r="AE253" s="7">
        <v>0</v>
      </c>
      <c r="AF253" s="23">
        <v>0</v>
      </c>
      <c r="AG253" s="7">
        <f t="shared" si="7"/>
        <v>120000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</row>
    <row r="254" spans="1:40" x14ac:dyDescent="0.25">
      <c r="A254" t="str">
        <f t="shared" si="9"/>
        <v>1.1-00-2105_21821012_2124710</v>
      </c>
      <c r="B254" t="s">
        <v>36</v>
      </c>
      <c r="C254" t="s">
        <v>37</v>
      </c>
      <c r="D254" t="s">
        <v>52</v>
      </c>
      <c r="E254" t="s">
        <v>53</v>
      </c>
      <c r="F254" t="s">
        <v>64</v>
      </c>
      <c r="G254" t="s">
        <v>65</v>
      </c>
      <c r="H254" t="s">
        <v>66</v>
      </c>
      <c r="I254">
        <v>8</v>
      </c>
      <c r="J254" t="s">
        <v>67</v>
      </c>
      <c r="K254" t="s">
        <v>68</v>
      </c>
      <c r="L254" t="s">
        <v>69</v>
      </c>
      <c r="M254">
        <v>21</v>
      </c>
      <c r="N254" t="s">
        <v>103</v>
      </c>
      <c r="O254" t="s">
        <v>460</v>
      </c>
      <c r="P254">
        <v>2000</v>
      </c>
      <c r="Q254" t="s">
        <v>104</v>
      </c>
      <c r="R254">
        <v>2471</v>
      </c>
      <c r="S254" t="s">
        <v>165</v>
      </c>
      <c r="T254">
        <v>0</v>
      </c>
      <c r="U254" t="s">
        <v>49</v>
      </c>
      <c r="V254" s="7">
        <v>162500</v>
      </c>
      <c r="W254" s="7">
        <v>120000</v>
      </c>
      <c r="X254" s="7">
        <v>162463.49</v>
      </c>
      <c r="Y254" s="7">
        <v>5533.59</v>
      </c>
      <c r="Z254" s="7">
        <v>5533.59</v>
      </c>
      <c r="AA254" s="7">
        <v>933.61</v>
      </c>
      <c r="AB254" s="7">
        <v>252.69</v>
      </c>
      <c r="AC254" s="7">
        <v>36.510000000009313</v>
      </c>
      <c r="AD254" s="7">
        <v>0</v>
      </c>
      <c r="AE254" s="7">
        <v>0</v>
      </c>
      <c r="AF254" s="23">
        <v>0</v>
      </c>
      <c r="AG254" s="7">
        <f t="shared" si="7"/>
        <v>162500</v>
      </c>
      <c r="AH254" s="7">
        <v>0</v>
      </c>
      <c r="AI254" s="7">
        <v>42500</v>
      </c>
      <c r="AJ254" s="7">
        <v>0</v>
      </c>
      <c r="AK254" s="7">
        <v>0</v>
      </c>
      <c r="AL254" s="7">
        <v>42500</v>
      </c>
    </row>
    <row r="255" spans="1:40" x14ac:dyDescent="0.25">
      <c r="A255" t="str">
        <f t="shared" si="9"/>
        <v>1.1-00-2105_21821012_2124910</v>
      </c>
      <c r="B255" t="s">
        <v>36</v>
      </c>
      <c r="C255" t="s">
        <v>37</v>
      </c>
      <c r="D255" t="s">
        <v>52</v>
      </c>
      <c r="E255" t="s">
        <v>53</v>
      </c>
      <c r="F255" t="s">
        <v>64</v>
      </c>
      <c r="G255" t="s">
        <v>65</v>
      </c>
      <c r="H255" t="s">
        <v>66</v>
      </c>
      <c r="I255">
        <v>8</v>
      </c>
      <c r="J255" t="s">
        <v>67</v>
      </c>
      <c r="K255" t="s">
        <v>68</v>
      </c>
      <c r="L255" t="s">
        <v>69</v>
      </c>
      <c r="M255">
        <v>21</v>
      </c>
      <c r="N255" t="s">
        <v>103</v>
      </c>
      <c r="O255" t="s">
        <v>460</v>
      </c>
      <c r="P255">
        <v>2000</v>
      </c>
      <c r="Q255" t="s">
        <v>104</v>
      </c>
      <c r="R255">
        <v>2491</v>
      </c>
      <c r="S255" t="s">
        <v>156</v>
      </c>
      <c r="T255">
        <v>0</v>
      </c>
      <c r="U255" t="s">
        <v>49</v>
      </c>
      <c r="V255" s="7">
        <v>136124.5</v>
      </c>
      <c r="W255" s="7">
        <v>120000</v>
      </c>
      <c r="X255" s="7">
        <v>136124.5</v>
      </c>
      <c r="Y255" s="7">
        <v>136124.5</v>
      </c>
      <c r="Z255" s="7">
        <v>136124.5</v>
      </c>
      <c r="AA255" s="7">
        <v>94498.71</v>
      </c>
      <c r="AB255" s="7">
        <v>62908.54</v>
      </c>
      <c r="AC255" s="7">
        <v>0</v>
      </c>
      <c r="AD255" s="7">
        <v>0</v>
      </c>
      <c r="AE255" s="7">
        <v>0</v>
      </c>
      <c r="AF255" s="23">
        <v>0</v>
      </c>
      <c r="AG255" s="7">
        <f t="shared" si="7"/>
        <v>136124.5</v>
      </c>
      <c r="AH255" s="7">
        <v>0</v>
      </c>
      <c r="AI255" s="7">
        <v>55124.5</v>
      </c>
      <c r="AJ255" s="7">
        <v>0</v>
      </c>
      <c r="AK255" s="7">
        <v>39000</v>
      </c>
      <c r="AL255" s="7">
        <v>16124.5</v>
      </c>
    </row>
    <row r="256" spans="1:40" x14ac:dyDescent="0.25">
      <c r="A256" t="str">
        <f t="shared" si="9"/>
        <v>1.1-00-2105_21821012_2125210</v>
      </c>
      <c r="B256" t="s">
        <v>36</v>
      </c>
      <c r="C256" t="s">
        <v>37</v>
      </c>
      <c r="D256" t="s">
        <v>52</v>
      </c>
      <c r="E256" t="s">
        <v>53</v>
      </c>
      <c r="F256" t="s">
        <v>64</v>
      </c>
      <c r="G256" t="s">
        <v>65</v>
      </c>
      <c r="H256" t="s">
        <v>66</v>
      </c>
      <c r="I256">
        <v>8</v>
      </c>
      <c r="J256" t="s">
        <v>67</v>
      </c>
      <c r="K256" t="s">
        <v>68</v>
      </c>
      <c r="L256" t="s">
        <v>69</v>
      </c>
      <c r="M256">
        <v>21</v>
      </c>
      <c r="N256" t="s">
        <v>103</v>
      </c>
      <c r="O256" t="s">
        <v>460</v>
      </c>
      <c r="P256">
        <v>2000</v>
      </c>
      <c r="Q256" t="s">
        <v>104</v>
      </c>
      <c r="R256">
        <v>2521</v>
      </c>
      <c r="S256" t="s">
        <v>301</v>
      </c>
      <c r="T256">
        <v>0</v>
      </c>
      <c r="U256" t="s">
        <v>49</v>
      </c>
      <c r="V256" s="7">
        <v>89960</v>
      </c>
      <c r="W256" s="7">
        <v>25000</v>
      </c>
      <c r="X256" s="7">
        <v>37493.4</v>
      </c>
      <c r="Y256" s="7">
        <v>37493.4</v>
      </c>
      <c r="Z256" s="7">
        <v>37493.4</v>
      </c>
      <c r="AA256" s="7">
        <v>6493.4</v>
      </c>
      <c r="AB256" s="7">
        <v>0</v>
      </c>
      <c r="AC256" s="7">
        <v>52466.6</v>
      </c>
      <c r="AD256" s="7">
        <v>0</v>
      </c>
      <c r="AE256" s="7">
        <v>0</v>
      </c>
      <c r="AF256" s="23">
        <v>0</v>
      </c>
      <c r="AG256" s="7">
        <f t="shared" si="7"/>
        <v>89960</v>
      </c>
      <c r="AH256" s="7">
        <v>0</v>
      </c>
      <c r="AI256" s="7">
        <v>64960</v>
      </c>
      <c r="AJ256" s="7">
        <v>0</v>
      </c>
      <c r="AK256" s="7">
        <v>0</v>
      </c>
      <c r="AL256" s="7">
        <v>64960</v>
      </c>
    </row>
    <row r="257" spans="1:38" x14ac:dyDescent="0.25">
      <c r="A257" t="str">
        <f t="shared" si="9"/>
        <v>1.1-00-2105_21821012_2126113</v>
      </c>
      <c r="B257" t="s">
        <v>36</v>
      </c>
      <c r="C257" t="s">
        <v>37</v>
      </c>
      <c r="D257" t="s">
        <v>52</v>
      </c>
      <c r="E257" t="s">
        <v>53</v>
      </c>
      <c r="F257" t="s">
        <v>64</v>
      </c>
      <c r="G257" t="s">
        <v>65</v>
      </c>
      <c r="H257" t="s">
        <v>66</v>
      </c>
      <c r="I257">
        <v>8</v>
      </c>
      <c r="J257" t="s">
        <v>67</v>
      </c>
      <c r="K257" t="s">
        <v>68</v>
      </c>
      <c r="L257" t="s">
        <v>69</v>
      </c>
      <c r="M257">
        <v>21</v>
      </c>
      <c r="N257" t="s">
        <v>103</v>
      </c>
      <c r="O257" t="s">
        <v>460</v>
      </c>
      <c r="P257">
        <v>2000</v>
      </c>
      <c r="Q257" t="s">
        <v>104</v>
      </c>
      <c r="R257">
        <v>2611</v>
      </c>
      <c r="S257" t="s">
        <v>105</v>
      </c>
      <c r="T257">
        <v>3</v>
      </c>
      <c r="U257" t="s">
        <v>397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23">
        <v>0</v>
      </c>
      <c r="AG257" s="7">
        <f t="shared" si="7"/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</row>
    <row r="258" spans="1:38" x14ac:dyDescent="0.25">
      <c r="A258" t="str">
        <f t="shared" si="9"/>
        <v>1.1-00-2105_21821012_2127210</v>
      </c>
      <c r="B258" t="s">
        <v>36</v>
      </c>
      <c r="C258" t="s">
        <v>37</v>
      </c>
      <c r="D258" t="s">
        <v>52</v>
      </c>
      <c r="E258" t="s">
        <v>53</v>
      </c>
      <c r="F258" t="s">
        <v>64</v>
      </c>
      <c r="G258" t="s">
        <v>65</v>
      </c>
      <c r="H258" t="s">
        <v>66</v>
      </c>
      <c r="I258">
        <v>8</v>
      </c>
      <c r="J258" t="s">
        <v>67</v>
      </c>
      <c r="K258" t="s">
        <v>68</v>
      </c>
      <c r="L258" t="s">
        <v>69</v>
      </c>
      <c r="M258">
        <v>21</v>
      </c>
      <c r="N258" t="s">
        <v>103</v>
      </c>
      <c r="O258" t="s">
        <v>460</v>
      </c>
      <c r="P258">
        <v>2000</v>
      </c>
      <c r="Q258" t="s">
        <v>104</v>
      </c>
      <c r="R258">
        <v>2721</v>
      </c>
      <c r="S258" t="s">
        <v>251</v>
      </c>
      <c r="T258">
        <v>0</v>
      </c>
      <c r="U258" t="s">
        <v>49</v>
      </c>
      <c r="V258" s="7">
        <v>43634.559999999998</v>
      </c>
      <c r="W258" s="7">
        <v>0</v>
      </c>
      <c r="X258" s="7">
        <v>43634.559999999998</v>
      </c>
      <c r="Y258" s="7">
        <v>43634.559999999998</v>
      </c>
      <c r="Z258" s="7">
        <v>29969.759999999998</v>
      </c>
      <c r="AA258" s="7">
        <v>29969.759999999998</v>
      </c>
      <c r="AB258" s="7">
        <v>9918</v>
      </c>
      <c r="AC258" s="7">
        <v>0</v>
      </c>
      <c r="AD258" s="7">
        <v>0</v>
      </c>
      <c r="AE258" s="7">
        <v>0</v>
      </c>
      <c r="AF258" s="23">
        <v>0</v>
      </c>
      <c r="AG258" s="7">
        <f t="shared" ref="AG258:AG321" si="10">V258-AD258+AE258+AF258</f>
        <v>43634.559999999998</v>
      </c>
      <c r="AH258" s="7">
        <v>0</v>
      </c>
      <c r="AI258" s="7">
        <v>43634.559999999998</v>
      </c>
      <c r="AJ258" s="7">
        <v>0</v>
      </c>
      <c r="AK258" s="7">
        <v>0</v>
      </c>
      <c r="AL258" s="7">
        <v>43634.559999999998</v>
      </c>
    </row>
    <row r="259" spans="1:38" x14ac:dyDescent="0.25">
      <c r="A259" t="str">
        <f t="shared" si="9"/>
        <v>1.1-00-2105_21821012_2129110</v>
      </c>
      <c r="B259" t="s">
        <v>36</v>
      </c>
      <c r="C259" t="s">
        <v>37</v>
      </c>
      <c r="D259" t="s">
        <v>52</v>
      </c>
      <c r="E259" t="s">
        <v>53</v>
      </c>
      <c r="F259" t="s">
        <v>64</v>
      </c>
      <c r="G259" t="s">
        <v>65</v>
      </c>
      <c r="H259" t="s">
        <v>66</v>
      </c>
      <c r="I259">
        <v>8</v>
      </c>
      <c r="J259" t="s">
        <v>67</v>
      </c>
      <c r="K259" t="s">
        <v>68</v>
      </c>
      <c r="L259" t="s">
        <v>69</v>
      </c>
      <c r="M259">
        <v>21</v>
      </c>
      <c r="N259" t="s">
        <v>103</v>
      </c>
      <c r="O259" t="s">
        <v>460</v>
      </c>
      <c r="P259">
        <v>2000</v>
      </c>
      <c r="Q259" t="s">
        <v>104</v>
      </c>
      <c r="R259">
        <v>2911</v>
      </c>
      <c r="S259" t="s">
        <v>199</v>
      </c>
      <c r="T259">
        <v>0</v>
      </c>
      <c r="U259" t="s">
        <v>49</v>
      </c>
      <c r="V259" s="7">
        <v>269000</v>
      </c>
      <c r="W259" s="7">
        <v>50000</v>
      </c>
      <c r="X259" s="7">
        <v>253325.42</v>
      </c>
      <c r="Y259" s="7">
        <v>200197.42</v>
      </c>
      <c r="Z259" s="7">
        <v>179233.51</v>
      </c>
      <c r="AA259" s="7">
        <v>120179.85</v>
      </c>
      <c r="AB259" s="7">
        <v>65313.22</v>
      </c>
      <c r="AC259" s="7">
        <v>15674.579999999987</v>
      </c>
      <c r="AD259" s="7">
        <v>0</v>
      </c>
      <c r="AE259" s="7">
        <v>0</v>
      </c>
      <c r="AF259" s="23">
        <v>0</v>
      </c>
      <c r="AG259" s="7">
        <f t="shared" si="10"/>
        <v>269000</v>
      </c>
      <c r="AH259" s="7">
        <v>0</v>
      </c>
      <c r="AI259" s="7">
        <v>219000</v>
      </c>
      <c r="AJ259" s="7">
        <v>0</v>
      </c>
      <c r="AK259" s="7">
        <v>0</v>
      </c>
      <c r="AL259" s="7">
        <v>219000</v>
      </c>
    </row>
    <row r="260" spans="1:38" x14ac:dyDescent="0.25">
      <c r="A260" t="str">
        <f t="shared" si="9"/>
        <v>1.1-00-2105_21821012_2132510</v>
      </c>
      <c r="B260" t="s">
        <v>36</v>
      </c>
      <c r="C260" t="s">
        <v>37</v>
      </c>
      <c r="D260" t="s">
        <v>52</v>
      </c>
      <c r="E260" t="s">
        <v>53</v>
      </c>
      <c r="F260" t="s">
        <v>64</v>
      </c>
      <c r="G260" t="s">
        <v>65</v>
      </c>
      <c r="H260" t="s">
        <v>66</v>
      </c>
      <c r="I260">
        <v>8</v>
      </c>
      <c r="J260" t="s">
        <v>67</v>
      </c>
      <c r="K260" t="s">
        <v>68</v>
      </c>
      <c r="L260" t="s">
        <v>69</v>
      </c>
      <c r="M260">
        <v>21</v>
      </c>
      <c r="N260" t="s">
        <v>103</v>
      </c>
      <c r="O260" t="s">
        <v>460</v>
      </c>
      <c r="P260">
        <v>3000</v>
      </c>
      <c r="Q260" t="s">
        <v>47</v>
      </c>
      <c r="R260">
        <v>3251</v>
      </c>
      <c r="S260" t="s">
        <v>106</v>
      </c>
      <c r="T260">
        <v>0</v>
      </c>
      <c r="U260" t="s">
        <v>49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23">
        <v>2855257.64</v>
      </c>
      <c r="AG260" s="7">
        <f t="shared" si="10"/>
        <v>2855257.64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</row>
    <row r="261" spans="1:38" x14ac:dyDescent="0.25">
      <c r="A261" t="str">
        <f t="shared" si="9"/>
        <v>1.1-00-2105_21821012_2131110</v>
      </c>
      <c r="B261" t="s">
        <v>36</v>
      </c>
      <c r="C261" t="s">
        <v>37</v>
      </c>
      <c r="D261" t="s">
        <v>52</v>
      </c>
      <c r="E261" t="s">
        <v>53</v>
      </c>
      <c r="F261" t="s">
        <v>64</v>
      </c>
      <c r="G261" t="s">
        <v>65</v>
      </c>
      <c r="H261" t="s">
        <v>66</v>
      </c>
      <c r="I261">
        <v>8</v>
      </c>
      <c r="J261" t="s">
        <v>67</v>
      </c>
      <c r="K261" t="s">
        <v>68</v>
      </c>
      <c r="L261" t="s">
        <v>69</v>
      </c>
      <c r="M261">
        <v>21</v>
      </c>
      <c r="N261" t="s">
        <v>103</v>
      </c>
      <c r="O261" t="s">
        <v>460</v>
      </c>
      <c r="P261">
        <v>3000</v>
      </c>
      <c r="Q261" t="s">
        <v>47</v>
      </c>
      <c r="R261">
        <v>3111</v>
      </c>
      <c r="S261" t="s">
        <v>61</v>
      </c>
      <c r="T261">
        <v>0</v>
      </c>
      <c r="U261" t="s">
        <v>49</v>
      </c>
      <c r="V261" s="7">
        <v>4300000</v>
      </c>
      <c r="W261" s="7">
        <v>4300000</v>
      </c>
      <c r="X261" s="7">
        <v>3480504</v>
      </c>
      <c r="Y261" s="7">
        <v>3480504</v>
      </c>
      <c r="Z261" s="7">
        <v>2495223.0099999998</v>
      </c>
      <c r="AA261" s="7">
        <v>2495223.0099999998</v>
      </c>
      <c r="AB261" s="7">
        <v>2495223.0099999998</v>
      </c>
      <c r="AC261" s="7">
        <v>819496</v>
      </c>
      <c r="AD261" s="7">
        <v>0</v>
      </c>
      <c r="AE261" s="7">
        <v>0</v>
      </c>
      <c r="AF261" s="23">
        <v>0</v>
      </c>
      <c r="AG261" s="7">
        <f t="shared" si="10"/>
        <v>4300000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</row>
    <row r="262" spans="1:38" x14ac:dyDescent="0.25">
      <c r="A262" t="str">
        <f t="shared" si="9"/>
        <v>1.1-00-2105_21821012_2131410</v>
      </c>
      <c r="B262" t="s">
        <v>36</v>
      </c>
      <c r="C262" t="s">
        <v>37</v>
      </c>
      <c r="D262" t="s">
        <v>52</v>
      </c>
      <c r="E262" t="s">
        <v>53</v>
      </c>
      <c r="F262" t="s">
        <v>64</v>
      </c>
      <c r="G262" t="s">
        <v>65</v>
      </c>
      <c r="H262" t="s">
        <v>66</v>
      </c>
      <c r="I262">
        <v>8</v>
      </c>
      <c r="J262" t="s">
        <v>67</v>
      </c>
      <c r="K262" t="s">
        <v>68</v>
      </c>
      <c r="L262" t="s">
        <v>69</v>
      </c>
      <c r="M262">
        <v>21</v>
      </c>
      <c r="N262" t="s">
        <v>103</v>
      </c>
      <c r="O262" t="s">
        <v>460</v>
      </c>
      <c r="P262">
        <v>3000</v>
      </c>
      <c r="Q262" t="s">
        <v>47</v>
      </c>
      <c r="R262">
        <v>3141</v>
      </c>
      <c r="S262" t="s">
        <v>331</v>
      </c>
      <c r="T262">
        <v>0</v>
      </c>
      <c r="U262" t="s">
        <v>49</v>
      </c>
      <c r="V262" s="7">
        <v>1300000</v>
      </c>
      <c r="W262" s="7">
        <v>1300000</v>
      </c>
      <c r="X262" s="7">
        <v>800000</v>
      </c>
      <c r="Y262" s="7">
        <v>800000</v>
      </c>
      <c r="Z262" s="7">
        <v>337391.52</v>
      </c>
      <c r="AA262" s="7">
        <v>289422.64</v>
      </c>
      <c r="AB262" s="7">
        <v>0</v>
      </c>
      <c r="AC262" s="7">
        <v>500000</v>
      </c>
      <c r="AD262" s="7">
        <v>0</v>
      </c>
      <c r="AE262" s="7">
        <v>0</v>
      </c>
      <c r="AF262" s="23">
        <v>0</v>
      </c>
      <c r="AG262" s="7">
        <f t="shared" si="10"/>
        <v>1300000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</row>
    <row r="263" spans="1:38" x14ac:dyDescent="0.25">
      <c r="A263" t="str">
        <f t="shared" si="9"/>
        <v>1.1-00-2105_21821012_2131610</v>
      </c>
      <c r="B263" t="s">
        <v>36</v>
      </c>
      <c r="C263" t="s">
        <v>37</v>
      </c>
      <c r="D263" t="s">
        <v>52</v>
      </c>
      <c r="E263" t="s">
        <v>53</v>
      </c>
      <c r="F263" t="s">
        <v>64</v>
      </c>
      <c r="G263" t="s">
        <v>65</v>
      </c>
      <c r="H263" t="s">
        <v>66</v>
      </c>
      <c r="I263">
        <v>8</v>
      </c>
      <c r="J263" t="s">
        <v>67</v>
      </c>
      <c r="K263" t="s">
        <v>68</v>
      </c>
      <c r="L263" t="s">
        <v>69</v>
      </c>
      <c r="M263">
        <v>21</v>
      </c>
      <c r="N263" t="s">
        <v>103</v>
      </c>
      <c r="O263" t="s">
        <v>460</v>
      </c>
      <c r="P263">
        <v>3000</v>
      </c>
      <c r="Q263" t="s">
        <v>47</v>
      </c>
      <c r="R263">
        <v>3161</v>
      </c>
      <c r="S263" t="s">
        <v>398</v>
      </c>
      <c r="T263">
        <v>0</v>
      </c>
      <c r="U263" t="s">
        <v>49</v>
      </c>
      <c r="V263" s="7">
        <v>2200000</v>
      </c>
      <c r="W263" s="7">
        <v>2200000</v>
      </c>
      <c r="X263" s="7">
        <v>1282554</v>
      </c>
      <c r="Y263" s="7">
        <v>1282554</v>
      </c>
      <c r="Z263" s="7">
        <v>1282554</v>
      </c>
      <c r="AA263" s="7">
        <v>1099332</v>
      </c>
      <c r="AB263" s="7">
        <v>916110</v>
      </c>
      <c r="AC263" s="7">
        <v>917446</v>
      </c>
      <c r="AD263" s="7">
        <v>0</v>
      </c>
      <c r="AE263" s="7">
        <v>0</v>
      </c>
      <c r="AF263" s="23">
        <v>0</v>
      </c>
      <c r="AG263" s="7">
        <f t="shared" si="10"/>
        <v>2200000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</row>
    <row r="264" spans="1:38" x14ac:dyDescent="0.25">
      <c r="A264" t="str">
        <f t="shared" si="9"/>
        <v>1.1-00-2105_21821012_2132210</v>
      </c>
      <c r="B264" t="s">
        <v>36</v>
      </c>
      <c r="C264" t="s">
        <v>37</v>
      </c>
      <c r="D264" t="s">
        <v>52</v>
      </c>
      <c r="E264" t="s">
        <v>53</v>
      </c>
      <c r="F264" t="s">
        <v>64</v>
      </c>
      <c r="G264" t="s">
        <v>65</v>
      </c>
      <c r="H264" t="s">
        <v>66</v>
      </c>
      <c r="I264">
        <v>8</v>
      </c>
      <c r="J264" t="s">
        <v>67</v>
      </c>
      <c r="K264" t="s">
        <v>68</v>
      </c>
      <c r="L264" t="s">
        <v>69</v>
      </c>
      <c r="M264">
        <v>21</v>
      </c>
      <c r="N264" t="s">
        <v>103</v>
      </c>
      <c r="O264" t="s">
        <v>460</v>
      </c>
      <c r="P264">
        <v>3000</v>
      </c>
      <c r="Q264" t="s">
        <v>47</v>
      </c>
      <c r="R264">
        <v>3221</v>
      </c>
      <c r="S264" t="s">
        <v>399</v>
      </c>
      <c r="T264">
        <v>0</v>
      </c>
      <c r="U264" t="s">
        <v>49</v>
      </c>
      <c r="V264" s="7">
        <v>2080088.87</v>
      </c>
      <c r="W264" s="7">
        <v>2080088.87</v>
      </c>
      <c r="X264" s="7">
        <v>1565946.65</v>
      </c>
      <c r="Y264" s="7">
        <v>1565946.65</v>
      </c>
      <c r="Z264" s="7">
        <v>1216624.56</v>
      </c>
      <c r="AA264" s="7">
        <v>1129871.8899999999</v>
      </c>
      <c r="AB264" s="7">
        <v>951905.74</v>
      </c>
      <c r="AC264" s="7">
        <v>514142.2200000002</v>
      </c>
      <c r="AD264" s="7">
        <v>0</v>
      </c>
      <c r="AE264" s="7">
        <v>0</v>
      </c>
      <c r="AF264" s="23">
        <v>0</v>
      </c>
      <c r="AG264" s="7">
        <f t="shared" si="10"/>
        <v>2080088.87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</row>
    <row r="265" spans="1:38" x14ac:dyDescent="0.25">
      <c r="A265" t="str">
        <f t="shared" si="9"/>
        <v>1.1-00-2105_21821012_2133110</v>
      </c>
      <c r="B265" t="s">
        <v>36</v>
      </c>
      <c r="C265" t="s">
        <v>37</v>
      </c>
      <c r="D265" t="s">
        <v>52</v>
      </c>
      <c r="E265" t="s">
        <v>53</v>
      </c>
      <c r="F265" t="s">
        <v>64</v>
      </c>
      <c r="G265" t="s">
        <v>65</v>
      </c>
      <c r="H265" t="s">
        <v>66</v>
      </c>
      <c r="I265">
        <v>8</v>
      </c>
      <c r="J265" t="s">
        <v>67</v>
      </c>
      <c r="K265" t="s">
        <v>68</v>
      </c>
      <c r="L265" t="s">
        <v>69</v>
      </c>
      <c r="M265">
        <v>21</v>
      </c>
      <c r="N265" t="s">
        <v>103</v>
      </c>
      <c r="O265" t="s">
        <v>460</v>
      </c>
      <c r="P265">
        <v>3000</v>
      </c>
      <c r="Q265" t="s">
        <v>47</v>
      </c>
      <c r="R265">
        <v>3311</v>
      </c>
      <c r="S265" t="s">
        <v>345</v>
      </c>
      <c r="T265">
        <v>0</v>
      </c>
      <c r="U265" t="s">
        <v>49</v>
      </c>
      <c r="V265" s="7">
        <v>200000</v>
      </c>
      <c r="W265" s="7">
        <v>200000</v>
      </c>
      <c r="X265" s="7">
        <v>197954</v>
      </c>
      <c r="Y265" s="7">
        <v>197954</v>
      </c>
      <c r="Z265" s="7">
        <v>79181.600000000006</v>
      </c>
      <c r="AA265" s="7">
        <v>79181.600000000006</v>
      </c>
      <c r="AB265" s="7">
        <v>79181.600000000006</v>
      </c>
      <c r="AC265" s="7">
        <v>2046</v>
      </c>
      <c r="AD265" s="7">
        <v>0</v>
      </c>
      <c r="AE265" s="7">
        <v>0</v>
      </c>
      <c r="AF265" s="23">
        <v>0</v>
      </c>
      <c r="AG265" s="7">
        <f t="shared" si="10"/>
        <v>200000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</row>
    <row r="266" spans="1:38" x14ac:dyDescent="0.25">
      <c r="A266" t="str">
        <f t="shared" si="9"/>
        <v>1.1-00-2105_21821012_2133310</v>
      </c>
      <c r="B266" t="s">
        <v>36</v>
      </c>
      <c r="C266" t="s">
        <v>37</v>
      </c>
      <c r="D266" t="s">
        <v>52</v>
      </c>
      <c r="E266" t="s">
        <v>53</v>
      </c>
      <c r="F266" t="s">
        <v>64</v>
      </c>
      <c r="G266" t="s">
        <v>65</v>
      </c>
      <c r="H266" t="s">
        <v>66</v>
      </c>
      <c r="I266">
        <v>8</v>
      </c>
      <c r="J266" t="s">
        <v>67</v>
      </c>
      <c r="K266" t="s">
        <v>68</v>
      </c>
      <c r="L266" t="s">
        <v>69</v>
      </c>
      <c r="M266">
        <v>21</v>
      </c>
      <c r="N266" t="s">
        <v>103</v>
      </c>
      <c r="O266" t="s">
        <v>460</v>
      </c>
      <c r="P266">
        <v>3000</v>
      </c>
      <c r="Q266" t="s">
        <v>47</v>
      </c>
      <c r="R266">
        <v>3331</v>
      </c>
      <c r="S266" t="s">
        <v>388</v>
      </c>
      <c r="T266">
        <v>0</v>
      </c>
      <c r="U266" t="s">
        <v>49</v>
      </c>
      <c r="V266" s="7">
        <v>100000</v>
      </c>
      <c r="W266" s="7">
        <v>300000</v>
      </c>
      <c r="X266" s="7">
        <v>88740.59</v>
      </c>
      <c r="Y266" s="7">
        <v>88740.59</v>
      </c>
      <c r="Z266" s="7">
        <v>88740.59</v>
      </c>
      <c r="AA266" s="7">
        <v>88740.59</v>
      </c>
      <c r="AB266" s="7">
        <v>88740.59</v>
      </c>
      <c r="AC266" s="7">
        <v>11259.410000000003</v>
      </c>
      <c r="AD266" s="7">
        <v>0</v>
      </c>
      <c r="AE266" s="7">
        <v>0</v>
      </c>
      <c r="AF266" s="23">
        <v>0</v>
      </c>
      <c r="AG266" s="7">
        <f t="shared" si="10"/>
        <v>100000</v>
      </c>
      <c r="AH266" s="7">
        <v>0</v>
      </c>
      <c r="AI266" s="7">
        <v>0</v>
      </c>
      <c r="AJ266" s="7">
        <v>0</v>
      </c>
      <c r="AK266" s="7">
        <v>200000</v>
      </c>
      <c r="AL266" s="7">
        <v>-200000</v>
      </c>
    </row>
    <row r="267" spans="1:38" x14ac:dyDescent="0.25">
      <c r="A267" t="str">
        <f t="shared" si="9"/>
        <v>1.1-00-2105_21821012_2133410</v>
      </c>
      <c r="B267" t="s">
        <v>36</v>
      </c>
      <c r="C267" t="s">
        <v>37</v>
      </c>
      <c r="D267" t="s">
        <v>52</v>
      </c>
      <c r="E267" t="s">
        <v>53</v>
      </c>
      <c r="F267" t="s">
        <v>64</v>
      </c>
      <c r="G267" t="s">
        <v>65</v>
      </c>
      <c r="H267" t="s">
        <v>66</v>
      </c>
      <c r="I267">
        <v>8</v>
      </c>
      <c r="J267" t="s">
        <v>67</v>
      </c>
      <c r="K267" t="s">
        <v>68</v>
      </c>
      <c r="L267" t="s">
        <v>69</v>
      </c>
      <c r="M267">
        <v>21</v>
      </c>
      <c r="N267" t="s">
        <v>103</v>
      </c>
      <c r="O267" t="s">
        <v>460</v>
      </c>
      <c r="P267">
        <v>3000</v>
      </c>
      <c r="Q267" t="s">
        <v>47</v>
      </c>
      <c r="R267">
        <v>3341</v>
      </c>
      <c r="S267" t="s">
        <v>324</v>
      </c>
      <c r="T267">
        <v>0</v>
      </c>
      <c r="U267" t="s">
        <v>49</v>
      </c>
      <c r="V267" s="7">
        <v>281500</v>
      </c>
      <c r="W267" s="7">
        <v>450000</v>
      </c>
      <c r="X267" s="7">
        <v>141524</v>
      </c>
      <c r="Y267" s="7">
        <v>61600</v>
      </c>
      <c r="Z267" s="7">
        <v>61600</v>
      </c>
      <c r="AA267" s="7">
        <v>61600</v>
      </c>
      <c r="AB267" s="7">
        <v>61600</v>
      </c>
      <c r="AC267" s="7">
        <v>139976</v>
      </c>
      <c r="AD267" s="7">
        <v>0</v>
      </c>
      <c r="AE267" s="7">
        <v>0</v>
      </c>
      <c r="AF267" s="23">
        <v>0</v>
      </c>
      <c r="AG267" s="7">
        <f t="shared" si="10"/>
        <v>281500</v>
      </c>
      <c r="AH267" s="7">
        <v>0</v>
      </c>
      <c r="AI267" s="7">
        <v>61600</v>
      </c>
      <c r="AJ267" s="7">
        <v>0</v>
      </c>
      <c r="AK267" s="7">
        <v>230100</v>
      </c>
      <c r="AL267" s="7">
        <v>-168500</v>
      </c>
    </row>
    <row r="268" spans="1:38" x14ac:dyDescent="0.25">
      <c r="A268" t="str">
        <f t="shared" si="9"/>
        <v>1.1-00-2105_21821012_2133710</v>
      </c>
      <c r="B268" t="s">
        <v>36</v>
      </c>
      <c r="C268" t="s">
        <v>37</v>
      </c>
      <c r="D268" t="s">
        <v>52</v>
      </c>
      <c r="E268" t="s">
        <v>53</v>
      </c>
      <c r="F268" t="s">
        <v>64</v>
      </c>
      <c r="G268" t="s">
        <v>65</v>
      </c>
      <c r="H268" t="s">
        <v>66</v>
      </c>
      <c r="I268">
        <v>8</v>
      </c>
      <c r="J268" t="s">
        <v>67</v>
      </c>
      <c r="K268" t="s">
        <v>68</v>
      </c>
      <c r="L268" t="s">
        <v>69</v>
      </c>
      <c r="M268">
        <v>21</v>
      </c>
      <c r="N268" t="s">
        <v>103</v>
      </c>
      <c r="O268" t="s">
        <v>460</v>
      </c>
      <c r="P268">
        <v>3000</v>
      </c>
      <c r="Q268" t="s">
        <v>47</v>
      </c>
      <c r="R268">
        <v>3371</v>
      </c>
      <c r="S268" t="s">
        <v>359</v>
      </c>
      <c r="T268">
        <v>0</v>
      </c>
      <c r="U268" t="s">
        <v>49</v>
      </c>
      <c r="V268" s="7">
        <v>14153812</v>
      </c>
      <c r="W268" s="7">
        <v>16153812</v>
      </c>
      <c r="X268" s="7">
        <v>10769208</v>
      </c>
      <c r="Y268" s="7">
        <v>10769208</v>
      </c>
      <c r="Z268" s="7">
        <v>10769208</v>
      </c>
      <c r="AA268" s="7">
        <v>10769208</v>
      </c>
      <c r="AB268" s="7">
        <v>8974340</v>
      </c>
      <c r="AC268" s="7">
        <v>3384604</v>
      </c>
      <c r="AD268" s="7">
        <v>0</v>
      </c>
      <c r="AE268" s="7">
        <v>0</v>
      </c>
      <c r="AF268" s="23">
        <v>0</v>
      </c>
      <c r="AG268" s="7">
        <f t="shared" si="10"/>
        <v>14153812</v>
      </c>
      <c r="AH268" s="7">
        <v>0</v>
      </c>
      <c r="AI268" s="7">
        <v>0</v>
      </c>
      <c r="AJ268" s="7">
        <v>0</v>
      </c>
      <c r="AK268" s="7">
        <v>2000000</v>
      </c>
      <c r="AL268" s="7">
        <v>-2000000</v>
      </c>
    </row>
    <row r="269" spans="1:38" x14ac:dyDescent="0.25">
      <c r="A269" t="str">
        <f t="shared" si="9"/>
        <v>1.1-00-2105_21821012_2134410</v>
      </c>
      <c r="B269" t="s">
        <v>36</v>
      </c>
      <c r="C269" t="s">
        <v>37</v>
      </c>
      <c r="D269" t="s">
        <v>52</v>
      </c>
      <c r="E269" t="s">
        <v>53</v>
      </c>
      <c r="F269" t="s">
        <v>64</v>
      </c>
      <c r="G269" t="s">
        <v>65</v>
      </c>
      <c r="H269" t="s">
        <v>66</v>
      </c>
      <c r="I269">
        <v>8</v>
      </c>
      <c r="J269" t="s">
        <v>67</v>
      </c>
      <c r="K269" t="s">
        <v>68</v>
      </c>
      <c r="L269" t="s">
        <v>69</v>
      </c>
      <c r="M269">
        <v>21</v>
      </c>
      <c r="N269" t="s">
        <v>103</v>
      </c>
      <c r="O269" t="s">
        <v>460</v>
      </c>
      <c r="P269">
        <v>3000</v>
      </c>
      <c r="Q269" t="s">
        <v>47</v>
      </c>
      <c r="R269">
        <v>3441</v>
      </c>
      <c r="S269" t="s">
        <v>400</v>
      </c>
      <c r="T269">
        <v>0</v>
      </c>
      <c r="U269" t="s">
        <v>49</v>
      </c>
      <c r="V269" s="7">
        <v>120779.2</v>
      </c>
      <c r="W269" s="7">
        <v>120000</v>
      </c>
      <c r="X269" s="7">
        <v>120779.2</v>
      </c>
      <c r="Y269" s="7">
        <v>120779.2</v>
      </c>
      <c r="Z269" s="7">
        <v>105681.8</v>
      </c>
      <c r="AA269" s="7">
        <v>105681.8</v>
      </c>
      <c r="AB269" s="7">
        <v>105681.8</v>
      </c>
      <c r="AC269" s="7">
        <v>0</v>
      </c>
      <c r="AD269" s="7">
        <v>0</v>
      </c>
      <c r="AE269" s="7">
        <v>0</v>
      </c>
      <c r="AF269" s="23">
        <v>0</v>
      </c>
      <c r="AG269" s="7">
        <f t="shared" si="10"/>
        <v>120779.2</v>
      </c>
      <c r="AH269" s="7">
        <v>0</v>
      </c>
      <c r="AI269" s="7">
        <v>779.2</v>
      </c>
      <c r="AJ269" s="7">
        <v>0</v>
      </c>
      <c r="AK269" s="7">
        <v>0</v>
      </c>
      <c r="AL269" s="7">
        <v>779.2</v>
      </c>
    </row>
    <row r="270" spans="1:38" x14ac:dyDescent="0.25">
      <c r="A270" t="str">
        <f t="shared" si="9"/>
        <v>1.1-00-2105_21821012_2134510</v>
      </c>
      <c r="B270" t="s">
        <v>36</v>
      </c>
      <c r="C270" t="s">
        <v>37</v>
      </c>
      <c r="D270" t="s">
        <v>52</v>
      </c>
      <c r="E270" t="s">
        <v>53</v>
      </c>
      <c r="F270" t="s">
        <v>64</v>
      </c>
      <c r="G270" t="s">
        <v>65</v>
      </c>
      <c r="H270" t="s">
        <v>66</v>
      </c>
      <c r="I270">
        <v>8</v>
      </c>
      <c r="J270" t="s">
        <v>67</v>
      </c>
      <c r="K270" t="s">
        <v>68</v>
      </c>
      <c r="L270" t="s">
        <v>69</v>
      </c>
      <c r="M270">
        <v>21</v>
      </c>
      <c r="N270" t="s">
        <v>103</v>
      </c>
      <c r="O270" t="s">
        <v>460</v>
      </c>
      <c r="P270">
        <v>3000</v>
      </c>
      <c r="Q270" t="s">
        <v>47</v>
      </c>
      <c r="R270">
        <v>3451</v>
      </c>
      <c r="S270" t="s">
        <v>401</v>
      </c>
      <c r="T270">
        <v>0</v>
      </c>
      <c r="U270" t="s">
        <v>49</v>
      </c>
      <c r="V270" s="7">
        <v>4200000</v>
      </c>
      <c r="W270" s="7">
        <v>4200000</v>
      </c>
      <c r="X270" s="7">
        <v>3362093.28</v>
      </c>
      <c r="Y270" s="7">
        <v>3362093.28</v>
      </c>
      <c r="Z270" s="7">
        <v>3362093.28</v>
      </c>
      <c r="AA270" s="7">
        <v>3362093.28</v>
      </c>
      <c r="AB270" s="7">
        <v>3362093.28</v>
      </c>
      <c r="AC270" s="7">
        <v>837906.7200000002</v>
      </c>
      <c r="AD270" s="7">
        <v>0</v>
      </c>
      <c r="AE270" s="7">
        <v>0</v>
      </c>
      <c r="AF270" s="23">
        <v>0</v>
      </c>
      <c r="AG270" s="7">
        <f t="shared" si="10"/>
        <v>4200000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</row>
    <row r="271" spans="1:38" x14ac:dyDescent="0.25">
      <c r="A271" t="str">
        <f t="shared" si="9"/>
        <v>1.1-00-2105_21821012_2135110</v>
      </c>
      <c r="B271" t="s">
        <v>36</v>
      </c>
      <c r="C271" t="s">
        <v>37</v>
      </c>
      <c r="D271" t="s">
        <v>52</v>
      </c>
      <c r="E271" t="s">
        <v>53</v>
      </c>
      <c r="F271" t="s">
        <v>64</v>
      </c>
      <c r="G271" t="s">
        <v>65</v>
      </c>
      <c r="H271" t="s">
        <v>66</v>
      </c>
      <c r="I271">
        <v>8</v>
      </c>
      <c r="J271" t="s">
        <v>67</v>
      </c>
      <c r="K271" t="s">
        <v>68</v>
      </c>
      <c r="L271" t="s">
        <v>69</v>
      </c>
      <c r="M271">
        <v>21</v>
      </c>
      <c r="N271" t="s">
        <v>103</v>
      </c>
      <c r="O271" t="s">
        <v>460</v>
      </c>
      <c r="P271">
        <v>3000</v>
      </c>
      <c r="Q271" t="s">
        <v>47</v>
      </c>
      <c r="R271">
        <v>3511</v>
      </c>
      <c r="S271" t="s">
        <v>315</v>
      </c>
      <c r="T271">
        <v>0</v>
      </c>
      <c r="U271" t="s">
        <v>49</v>
      </c>
      <c r="V271" s="7">
        <v>700000</v>
      </c>
      <c r="W271" s="7">
        <v>700000</v>
      </c>
      <c r="X271" s="7">
        <v>505849.84</v>
      </c>
      <c r="Y271" s="7">
        <v>505849.84</v>
      </c>
      <c r="Z271" s="7">
        <v>36158.78</v>
      </c>
      <c r="AA271" s="7">
        <v>33838.78</v>
      </c>
      <c r="AB271" s="7">
        <v>30993.24</v>
      </c>
      <c r="AC271" s="7">
        <v>194150.15999999997</v>
      </c>
      <c r="AD271" s="7">
        <v>0</v>
      </c>
      <c r="AE271" s="7">
        <v>0</v>
      </c>
      <c r="AF271" s="23">
        <v>0</v>
      </c>
      <c r="AG271" s="7">
        <f t="shared" si="10"/>
        <v>700000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</row>
    <row r="272" spans="1:38" x14ac:dyDescent="0.25">
      <c r="A272" t="str">
        <f t="shared" si="9"/>
        <v>1.1-00-2105_21821012_2135510</v>
      </c>
      <c r="B272" t="s">
        <v>36</v>
      </c>
      <c r="C272" t="s">
        <v>37</v>
      </c>
      <c r="D272" t="s">
        <v>52</v>
      </c>
      <c r="E272" t="s">
        <v>53</v>
      </c>
      <c r="F272" t="s">
        <v>64</v>
      </c>
      <c r="G272" t="s">
        <v>65</v>
      </c>
      <c r="H272" t="s">
        <v>66</v>
      </c>
      <c r="I272">
        <v>8</v>
      </c>
      <c r="J272" t="s">
        <v>67</v>
      </c>
      <c r="K272" t="s">
        <v>68</v>
      </c>
      <c r="L272" t="s">
        <v>69</v>
      </c>
      <c r="M272">
        <v>21</v>
      </c>
      <c r="N272" t="s">
        <v>103</v>
      </c>
      <c r="O272" t="s">
        <v>460</v>
      </c>
      <c r="P272">
        <v>3000</v>
      </c>
      <c r="Q272" t="s">
        <v>47</v>
      </c>
      <c r="R272">
        <v>3551</v>
      </c>
      <c r="S272" t="s">
        <v>316</v>
      </c>
      <c r="T272">
        <v>0</v>
      </c>
      <c r="U272" t="s">
        <v>49</v>
      </c>
      <c r="V272" s="7">
        <v>5000000</v>
      </c>
      <c r="W272" s="7">
        <v>5000000</v>
      </c>
      <c r="X272" s="7">
        <v>2577406.04</v>
      </c>
      <c r="Y272" s="7">
        <v>2485896.54</v>
      </c>
      <c r="Z272" s="7">
        <v>1727076.58</v>
      </c>
      <c r="AA272" s="7">
        <v>1345097.68</v>
      </c>
      <c r="AB272" s="7">
        <v>473134.38</v>
      </c>
      <c r="AC272" s="7">
        <v>2422593.96</v>
      </c>
      <c r="AD272" s="7">
        <v>0</v>
      </c>
      <c r="AE272" s="7">
        <v>0</v>
      </c>
      <c r="AF272" s="23">
        <v>0</v>
      </c>
      <c r="AG272" s="7">
        <f t="shared" si="10"/>
        <v>5000000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</row>
    <row r="273" spans="1:38" x14ac:dyDescent="0.25">
      <c r="A273" t="str">
        <f t="shared" si="9"/>
        <v>1.1-00-2105_21821012_2135710</v>
      </c>
      <c r="B273" t="s">
        <v>36</v>
      </c>
      <c r="C273" t="s">
        <v>37</v>
      </c>
      <c r="D273" t="s">
        <v>52</v>
      </c>
      <c r="E273" t="s">
        <v>53</v>
      </c>
      <c r="F273" t="s">
        <v>64</v>
      </c>
      <c r="G273" t="s">
        <v>65</v>
      </c>
      <c r="H273" t="s">
        <v>66</v>
      </c>
      <c r="I273">
        <v>8</v>
      </c>
      <c r="J273" t="s">
        <v>67</v>
      </c>
      <c r="K273" t="s">
        <v>68</v>
      </c>
      <c r="L273" t="s">
        <v>69</v>
      </c>
      <c r="M273">
        <v>21</v>
      </c>
      <c r="N273" t="s">
        <v>103</v>
      </c>
      <c r="O273" t="s">
        <v>460</v>
      </c>
      <c r="P273">
        <v>3000</v>
      </c>
      <c r="Q273" t="s">
        <v>47</v>
      </c>
      <c r="R273">
        <v>3571</v>
      </c>
      <c r="S273" t="s">
        <v>48</v>
      </c>
      <c r="T273">
        <v>0</v>
      </c>
      <c r="U273" t="s">
        <v>49</v>
      </c>
      <c r="V273" s="7">
        <v>11000000</v>
      </c>
      <c r="W273" s="7">
        <v>11000000</v>
      </c>
      <c r="X273" s="7">
        <v>10777829.27</v>
      </c>
      <c r="Y273" s="7">
        <v>10569059.58</v>
      </c>
      <c r="Z273" s="7">
        <v>9213131.0500000007</v>
      </c>
      <c r="AA273" s="7">
        <v>7643552.6799999997</v>
      </c>
      <c r="AB273" s="7">
        <v>1529726.29</v>
      </c>
      <c r="AC273" s="7">
        <v>222170.73000000045</v>
      </c>
      <c r="AD273" s="7">
        <v>0</v>
      </c>
      <c r="AE273" s="7">
        <v>0</v>
      </c>
      <c r="AF273" s="23">
        <v>0</v>
      </c>
      <c r="AG273" s="7">
        <f t="shared" si="10"/>
        <v>11000000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</row>
    <row r="274" spans="1:38" x14ac:dyDescent="0.25">
      <c r="A274" t="str">
        <f t="shared" si="9"/>
        <v>1.1-00-2105_21821012_2136310</v>
      </c>
      <c r="B274" t="s">
        <v>36</v>
      </c>
      <c r="C274" t="s">
        <v>37</v>
      </c>
      <c r="D274" t="s">
        <v>52</v>
      </c>
      <c r="E274" t="s">
        <v>53</v>
      </c>
      <c r="F274" t="s">
        <v>64</v>
      </c>
      <c r="G274" t="s">
        <v>65</v>
      </c>
      <c r="H274" t="s">
        <v>66</v>
      </c>
      <c r="I274">
        <v>8</v>
      </c>
      <c r="J274" t="s">
        <v>67</v>
      </c>
      <c r="K274" t="s">
        <v>68</v>
      </c>
      <c r="L274" t="s">
        <v>69</v>
      </c>
      <c r="M274">
        <v>21</v>
      </c>
      <c r="N274" t="s">
        <v>103</v>
      </c>
      <c r="O274" t="s">
        <v>460</v>
      </c>
      <c r="P274">
        <v>3000</v>
      </c>
      <c r="Q274" t="s">
        <v>47</v>
      </c>
      <c r="R274">
        <v>3631</v>
      </c>
      <c r="S274" t="s">
        <v>402</v>
      </c>
      <c r="T274">
        <v>0</v>
      </c>
      <c r="U274" t="s">
        <v>49</v>
      </c>
      <c r="V274" s="7">
        <v>2725000</v>
      </c>
      <c r="W274" s="7">
        <v>2500000</v>
      </c>
      <c r="X274" s="7">
        <v>2722499.88</v>
      </c>
      <c r="Y274" s="7">
        <v>2722499.88</v>
      </c>
      <c r="Z274" s="7">
        <v>1512500</v>
      </c>
      <c r="AA274" s="7">
        <v>1512500</v>
      </c>
      <c r="AB274" s="7">
        <v>1209999.96</v>
      </c>
      <c r="AC274" s="7">
        <v>2500.1200000001118</v>
      </c>
      <c r="AD274" s="7">
        <v>0</v>
      </c>
      <c r="AE274" s="7">
        <v>0</v>
      </c>
      <c r="AF274" s="23">
        <v>0</v>
      </c>
      <c r="AG274" s="7">
        <f t="shared" si="10"/>
        <v>2725000</v>
      </c>
      <c r="AH274" s="7">
        <v>0</v>
      </c>
      <c r="AI274" s="7">
        <v>225000</v>
      </c>
      <c r="AJ274" s="7">
        <v>0</v>
      </c>
      <c r="AK274" s="7">
        <v>0</v>
      </c>
      <c r="AL274" s="7">
        <v>225000</v>
      </c>
    </row>
    <row r="275" spans="1:38" x14ac:dyDescent="0.25">
      <c r="A275" t="str">
        <f t="shared" si="9"/>
        <v>1.1-00-2105_21821012_2138210</v>
      </c>
      <c r="B275" t="s">
        <v>36</v>
      </c>
      <c r="C275" t="s">
        <v>37</v>
      </c>
      <c r="D275" t="s">
        <v>52</v>
      </c>
      <c r="E275" t="s">
        <v>53</v>
      </c>
      <c r="F275" t="s">
        <v>64</v>
      </c>
      <c r="G275" t="s">
        <v>65</v>
      </c>
      <c r="H275" t="s">
        <v>66</v>
      </c>
      <c r="I275">
        <v>8</v>
      </c>
      <c r="J275" t="s">
        <v>67</v>
      </c>
      <c r="K275" t="s">
        <v>68</v>
      </c>
      <c r="L275" t="s">
        <v>69</v>
      </c>
      <c r="M275">
        <v>21</v>
      </c>
      <c r="N275" t="s">
        <v>103</v>
      </c>
      <c r="O275" t="s">
        <v>460</v>
      </c>
      <c r="P275">
        <v>3000</v>
      </c>
      <c r="Q275" t="s">
        <v>47</v>
      </c>
      <c r="R275">
        <v>3821</v>
      </c>
      <c r="S275" t="s">
        <v>294</v>
      </c>
      <c r="T275">
        <v>0</v>
      </c>
      <c r="U275" t="s">
        <v>49</v>
      </c>
      <c r="V275" s="7">
        <v>200000</v>
      </c>
      <c r="W275" s="7">
        <v>0</v>
      </c>
      <c r="X275" s="7">
        <v>195687.36</v>
      </c>
      <c r="Y275" s="7">
        <v>195687.36</v>
      </c>
      <c r="Z275" s="7">
        <v>195687.36</v>
      </c>
      <c r="AA275" s="7">
        <v>0</v>
      </c>
      <c r="AB275" s="7">
        <v>0</v>
      </c>
      <c r="AC275" s="7">
        <v>4312.640000000014</v>
      </c>
      <c r="AD275" s="7">
        <v>0</v>
      </c>
      <c r="AE275" s="7">
        <v>0</v>
      </c>
      <c r="AF275" s="23">
        <v>0</v>
      </c>
      <c r="AG275" s="7">
        <f t="shared" si="10"/>
        <v>200000</v>
      </c>
      <c r="AH275" s="7">
        <v>0</v>
      </c>
      <c r="AI275" s="7">
        <v>200000</v>
      </c>
      <c r="AJ275" s="7">
        <v>0</v>
      </c>
      <c r="AK275" s="7">
        <v>0</v>
      </c>
      <c r="AL275" s="7">
        <v>200000</v>
      </c>
    </row>
    <row r="276" spans="1:38" x14ac:dyDescent="0.25">
      <c r="A276" t="str">
        <f t="shared" ref="A276:A307" si="11">CONCATENATE(B276,G276,I276,M276,K276,R276,T276)</f>
        <v>1.1-00-2105_21821012_2139110</v>
      </c>
      <c r="B276" t="s">
        <v>36</v>
      </c>
      <c r="C276" t="s">
        <v>37</v>
      </c>
      <c r="D276" t="s">
        <v>52</v>
      </c>
      <c r="E276" t="s">
        <v>53</v>
      </c>
      <c r="F276" t="s">
        <v>64</v>
      </c>
      <c r="G276" t="s">
        <v>65</v>
      </c>
      <c r="H276" t="s">
        <v>66</v>
      </c>
      <c r="I276">
        <v>8</v>
      </c>
      <c r="J276" t="s">
        <v>67</v>
      </c>
      <c r="K276" t="s">
        <v>68</v>
      </c>
      <c r="L276" t="s">
        <v>69</v>
      </c>
      <c r="M276">
        <v>21</v>
      </c>
      <c r="N276" t="s">
        <v>103</v>
      </c>
      <c r="O276" t="s">
        <v>460</v>
      </c>
      <c r="P276">
        <v>3000</v>
      </c>
      <c r="Q276" t="s">
        <v>47</v>
      </c>
      <c r="R276">
        <v>3911</v>
      </c>
      <c r="S276" t="s">
        <v>403</v>
      </c>
      <c r="T276">
        <v>0</v>
      </c>
      <c r="U276" t="s">
        <v>49</v>
      </c>
      <c r="V276" s="7">
        <v>750000</v>
      </c>
      <c r="W276" s="7">
        <v>750000</v>
      </c>
      <c r="X276" s="7">
        <v>484499.7</v>
      </c>
      <c r="Y276" s="7">
        <v>484499.7</v>
      </c>
      <c r="Z276" s="7">
        <v>484499.7</v>
      </c>
      <c r="AA276" s="7">
        <v>484499.7</v>
      </c>
      <c r="AB276" s="7">
        <v>484499.7</v>
      </c>
      <c r="AC276" s="7">
        <v>265500.3</v>
      </c>
      <c r="AD276" s="7">
        <v>0</v>
      </c>
      <c r="AE276" s="7">
        <v>0</v>
      </c>
      <c r="AF276" s="23">
        <v>0</v>
      </c>
      <c r="AG276" s="7">
        <f t="shared" si="10"/>
        <v>750000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</row>
    <row r="277" spans="1:38" x14ac:dyDescent="0.25">
      <c r="A277" t="str">
        <f t="shared" si="11"/>
        <v>1.1-00-2105_21821012_2139220</v>
      </c>
      <c r="B277" t="s">
        <v>36</v>
      </c>
      <c r="C277" t="s">
        <v>37</v>
      </c>
      <c r="D277" t="s">
        <v>52</v>
      </c>
      <c r="E277" t="s">
        <v>53</v>
      </c>
      <c r="F277" t="s">
        <v>64</v>
      </c>
      <c r="G277" t="s">
        <v>65</v>
      </c>
      <c r="H277" t="s">
        <v>66</v>
      </c>
      <c r="I277">
        <v>8</v>
      </c>
      <c r="J277" t="s">
        <v>67</v>
      </c>
      <c r="K277" t="s">
        <v>68</v>
      </c>
      <c r="L277" t="s">
        <v>69</v>
      </c>
      <c r="M277">
        <v>21</v>
      </c>
      <c r="N277" t="s">
        <v>103</v>
      </c>
      <c r="O277" t="s">
        <v>460</v>
      </c>
      <c r="P277">
        <v>3000</v>
      </c>
      <c r="Q277" t="s">
        <v>47</v>
      </c>
      <c r="R277">
        <v>3922</v>
      </c>
      <c r="S277" t="s">
        <v>205</v>
      </c>
      <c r="T277">
        <v>0</v>
      </c>
      <c r="U277" t="s">
        <v>49</v>
      </c>
      <c r="V277" s="7">
        <v>750000</v>
      </c>
      <c r="W277" s="7">
        <v>450000</v>
      </c>
      <c r="X277" s="7">
        <v>518773</v>
      </c>
      <c r="Y277" s="7">
        <v>518773</v>
      </c>
      <c r="Z277" s="7">
        <v>477273</v>
      </c>
      <c r="AA277" s="7">
        <v>477273</v>
      </c>
      <c r="AB277" s="7">
        <v>477273</v>
      </c>
      <c r="AC277" s="7">
        <v>231227</v>
      </c>
      <c r="AD277" s="7">
        <v>0</v>
      </c>
      <c r="AE277" s="7">
        <v>0</v>
      </c>
      <c r="AF277" s="23">
        <v>0</v>
      </c>
      <c r="AG277" s="7">
        <f t="shared" si="10"/>
        <v>750000</v>
      </c>
      <c r="AH277" s="7">
        <v>0</v>
      </c>
      <c r="AI277" s="7">
        <v>300000</v>
      </c>
      <c r="AJ277" s="7">
        <v>0</v>
      </c>
      <c r="AK277" s="7">
        <v>0</v>
      </c>
      <c r="AL277" s="7">
        <v>300000</v>
      </c>
    </row>
    <row r="278" spans="1:38" x14ac:dyDescent="0.25">
      <c r="A278" s="22" t="str">
        <f t="shared" si="11"/>
        <v>2.6-06-2102_21110007_2152111</v>
      </c>
      <c r="B278" s="22" t="s">
        <v>188</v>
      </c>
      <c r="C278" s="22" t="s">
        <v>189</v>
      </c>
      <c r="D278" s="22" t="s">
        <v>52</v>
      </c>
      <c r="E278" s="22" t="s">
        <v>53</v>
      </c>
      <c r="F278" s="22" t="s">
        <v>128</v>
      </c>
      <c r="G278" s="22" t="s">
        <v>129</v>
      </c>
      <c r="H278" s="22" t="s">
        <v>130</v>
      </c>
      <c r="I278" s="22">
        <v>1</v>
      </c>
      <c r="J278" s="22" t="s">
        <v>131</v>
      </c>
      <c r="K278" s="22" t="s">
        <v>217</v>
      </c>
      <c r="L278" s="22" t="s">
        <v>218</v>
      </c>
      <c r="M278" s="22">
        <v>10</v>
      </c>
      <c r="N278" s="22" t="s">
        <v>219</v>
      </c>
      <c r="O278" t="s">
        <v>461</v>
      </c>
      <c r="P278" s="22">
        <v>5000</v>
      </c>
      <c r="Q278" s="22" t="s">
        <v>90</v>
      </c>
      <c r="R278" s="22">
        <v>5211</v>
      </c>
      <c r="S278" s="22" t="s">
        <v>220</v>
      </c>
      <c r="T278" s="22">
        <v>1</v>
      </c>
      <c r="U278" s="22" t="s">
        <v>191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10000</v>
      </c>
      <c r="AG278" s="7">
        <f t="shared" si="10"/>
        <v>10000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</row>
    <row r="279" spans="1:38" x14ac:dyDescent="0.25">
      <c r="A279" t="str">
        <f t="shared" si="11"/>
        <v>1.1-00-2105_21821012_2139620</v>
      </c>
      <c r="B279" t="s">
        <v>36</v>
      </c>
      <c r="C279" t="s">
        <v>37</v>
      </c>
      <c r="D279" t="s">
        <v>52</v>
      </c>
      <c r="E279" t="s">
        <v>53</v>
      </c>
      <c r="F279" t="s">
        <v>64</v>
      </c>
      <c r="G279" t="s">
        <v>65</v>
      </c>
      <c r="H279" t="s">
        <v>66</v>
      </c>
      <c r="I279">
        <v>8</v>
      </c>
      <c r="J279" t="s">
        <v>67</v>
      </c>
      <c r="K279" t="s">
        <v>68</v>
      </c>
      <c r="L279" t="s">
        <v>69</v>
      </c>
      <c r="M279">
        <v>21</v>
      </c>
      <c r="N279" t="s">
        <v>103</v>
      </c>
      <c r="O279" t="s">
        <v>460</v>
      </c>
      <c r="P279">
        <v>3000</v>
      </c>
      <c r="Q279" t="s">
        <v>47</v>
      </c>
      <c r="R279">
        <v>3962</v>
      </c>
      <c r="S279" t="s">
        <v>325</v>
      </c>
      <c r="T279">
        <v>0</v>
      </c>
      <c r="U279" t="s">
        <v>49</v>
      </c>
      <c r="V279" s="7">
        <v>20000</v>
      </c>
      <c r="W279" s="7">
        <v>20000</v>
      </c>
      <c r="X279" s="7">
        <v>16061.25</v>
      </c>
      <c r="Y279" s="7">
        <v>16061.25</v>
      </c>
      <c r="Z279" s="7">
        <v>13151.25</v>
      </c>
      <c r="AA279" s="7">
        <v>13151.25</v>
      </c>
      <c r="AB279" s="7">
        <v>13151.25</v>
      </c>
      <c r="AC279" s="7">
        <v>3938.75</v>
      </c>
      <c r="AD279" s="7">
        <v>0</v>
      </c>
      <c r="AE279" s="7">
        <v>0</v>
      </c>
      <c r="AF279" s="23">
        <v>0</v>
      </c>
      <c r="AG279" s="7">
        <f t="shared" si="10"/>
        <v>20000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</row>
    <row r="280" spans="1:38" x14ac:dyDescent="0.25">
      <c r="A280" t="str">
        <f t="shared" si="11"/>
        <v>1.1-00-2105_21821012_2151110</v>
      </c>
      <c r="B280" t="s">
        <v>36</v>
      </c>
      <c r="C280" t="s">
        <v>37</v>
      </c>
      <c r="D280" t="s">
        <v>52</v>
      </c>
      <c r="E280" t="s">
        <v>53</v>
      </c>
      <c r="F280" t="s">
        <v>64</v>
      </c>
      <c r="G280" t="s">
        <v>65</v>
      </c>
      <c r="H280" t="s">
        <v>66</v>
      </c>
      <c r="I280">
        <v>8</v>
      </c>
      <c r="J280" t="s">
        <v>67</v>
      </c>
      <c r="K280" t="s">
        <v>68</v>
      </c>
      <c r="L280" t="s">
        <v>69</v>
      </c>
      <c r="M280">
        <v>21</v>
      </c>
      <c r="N280" t="s">
        <v>103</v>
      </c>
      <c r="O280" t="s">
        <v>461</v>
      </c>
      <c r="P280">
        <v>5000</v>
      </c>
      <c r="Q280" t="s">
        <v>90</v>
      </c>
      <c r="R280">
        <v>5111</v>
      </c>
      <c r="S280" t="s">
        <v>241</v>
      </c>
      <c r="T280">
        <v>0</v>
      </c>
      <c r="U280" t="s">
        <v>49</v>
      </c>
      <c r="V280" s="7">
        <v>132820</v>
      </c>
      <c r="W280" s="7">
        <v>0</v>
      </c>
      <c r="X280" s="7">
        <v>132820</v>
      </c>
      <c r="Y280" s="7">
        <v>132820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23">
        <v>0</v>
      </c>
      <c r="AG280" s="7">
        <f t="shared" si="10"/>
        <v>132820</v>
      </c>
      <c r="AH280" s="7">
        <v>0</v>
      </c>
      <c r="AI280" s="7">
        <v>132820</v>
      </c>
      <c r="AJ280" s="7">
        <v>0</v>
      </c>
      <c r="AK280" s="7">
        <v>0</v>
      </c>
      <c r="AL280" s="7">
        <v>132820</v>
      </c>
    </row>
    <row r="281" spans="1:38" x14ac:dyDescent="0.25">
      <c r="A281" t="str">
        <f t="shared" si="11"/>
        <v>1.1-00-2105_21821012_2151910</v>
      </c>
      <c r="B281" t="s">
        <v>36</v>
      </c>
      <c r="C281" t="s">
        <v>37</v>
      </c>
      <c r="D281" t="s">
        <v>52</v>
      </c>
      <c r="E281" t="s">
        <v>53</v>
      </c>
      <c r="F281" t="s">
        <v>64</v>
      </c>
      <c r="G281" t="s">
        <v>65</v>
      </c>
      <c r="H281" t="s">
        <v>66</v>
      </c>
      <c r="I281">
        <v>8</v>
      </c>
      <c r="J281" t="s">
        <v>67</v>
      </c>
      <c r="K281" t="s">
        <v>68</v>
      </c>
      <c r="L281" t="s">
        <v>69</v>
      </c>
      <c r="M281">
        <v>21</v>
      </c>
      <c r="N281" t="s">
        <v>103</v>
      </c>
      <c r="O281" t="s">
        <v>461</v>
      </c>
      <c r="P281">
        <v>5000</v>
      </c>
      <c r="Q281" t="s">
        <v>90</v>
      </c>
      <c r="R281">
        <v>5191</v>
      </c>
      <c r="S281" t="s">
        <v>395</v>
      </c>
      <c r="T281">
        <v>0</v>
      </c>
      <c r="U281" t="s">
        <v>49</v>
      </c>
      <c r="V281" s="7">
        <v>165880</v>
      </c>
      <c r="W281" s="7">
        <v>0</v>
      </c>
      <c r="X281" s="7">
        <v>165880</v>
      </c>
      <c r="Y281" s="7">
        <v>165880</v>
      </c>
      <c r="Z281" s="7">
        <v>165880</v>
      </c>
      <c r="AA281" s="7">
        <v>40600</v>
      </c>
      <c r="AB281" s="7">
        <v>40600</v>
      </c>
      <c r="AC281" s="7">
        <v>0</v>
      </c>
      <c r="AD281" s="7">
        <v>0</v>
      </c>
      <c r="AE281" s="7">
        <v>0</v>
      </c>
      <c r="AF281" s="23">
        <v>0</v>
      </c>
      <c r="AG281" s="7">
        <f t="shared" si="10"/>
        <v>165880</v>
      </c>
      <c r="AH281" s="7">
        <v>0</v>
      </c>
      <c r="AI281" s="7">
        <v>165880</v>
      </c>
      <c r="AJ281" s="7">
        <v>0</v>
      </c>
      <c r="AK281" s="7">
        <v>0</v>
      </c>
      <c r="AL281" s="7">
        <v>165880</v>
      </c>
    </row>
    <row r="282" spans="1:38" x14ac:dyDescent="0.25">
      <c r="A282" t="str">
        <f t="shared" si="11"/>
        <v>1.1-00-2105_21821012_2152310</v>
      </c>
      <c r="B282" t="s">
        <v>36</v>
      </c>
      <c r="C282" t="s">
        <v>37</v>
      </c>
      <c r="D282" t="s">
        <v>52</v>
      </c>
      <c r="E282" t="s">
        <v>53</v>
      </c>
      <c r="F282" t="s">
        <v>64</v>
      </c>
      <c r="G282" t="s">
        <v>65</v>
      </c>
      <c r="H282" t="s">
        <v>66</v>
      </c>
      <c r="I282">
        <v>8</v>
      </c>
      <c r="J282" t="s">
        <v>67</v>
      </c>
      <c r="K282" t="s">
        <v>68</v>
      </c>
      <c r="L282" t="s">
        <v>69</v>
      </c>
      <c r="M282">
        <v>21</v>
      </c>
      <c r="N282" t="s">
        <v>103</v>
      </c>
      <c r="O282" t="s">
        <v>461</v>
      </c>
      <c r="P282">
        <v>5000</v>
      </c>
      <c r="Q282" t="s">
        <v>90</v>
      </c>
      <c r="R282">
        <v>5231</v>
      </c>
      <c r="S282" t="s">
        <v>290</v>
      </c>
      <c r="T282">
        <v>0</v>
      </c>
      <c r="U282" t="s">
        <v>49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23">
        <v>0</v>
      </c>
      <c r="AG282" s="7">
        <f t="shared" si="10"/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</row>
    <row r="283" spans="1:38" x14ac:dyDescent="0.25">
      <c r="A283" t="str">
        <f t="shared" si="11"/>
        <v>1.1-00-2105_21821012_2152910</v>
      </c>
      <c r="B283" t="s">
        <v>36</v>
      </c>
      <c r="C283" t="s">
        <v>37</v>
      </c>
      <c r="D283" t="s">
        <v>52</v>
      </c>
      <c r="E283" t="s">
        <v>53</v>
      </c>
      <c r="F283" t="s">
        <v>64</v>
      </c>
      <c r="G283" t="s">
        <v>65</v>
      </c>
      <c r="H283" t="s">
        <v>66</v>
      </c>
      <c r="I283">
        <v>8</v>
      </c>
      <c r="J283" t="s">
        <v>67</v>
      </c>
      <c r="K283" t="s">
        <v>68</v>
      </c>
      <c r="L283" t="s">
        <v>69</v>
      </c>
      <c r="M283">
        <v>21</v>
      </c>
      <c r="N283" t="s">
        <v>103</v>
      </c>
      <c r="O283" t="s">
        <v>461</v>
      </c>
      <c r="P283">
        <v>5000</v>
      </c>
      <c r="Q283" t="s">
        <v>90</v>
      </c>
      <c r="R283">
        <v>5291</v>
      </c>
      <c r="S283" t="s">
        <v>404</v>
      </c>
      <c r="T283">
        <v>0</v>
      </c>
      <c r="U283" t="s">
        <v>49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23">
        <v>0</v>
      </c>
      <c r="AG283" s="7">
        <f t="shared" si="10"/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</row>
    <row r="284" spans="1:38" x14ac:dyDescent="0.25">
      <c r="A284" t="str">
        <f t="shared" si="11"/>
        <v>1.1-00-2105_21821012_2156710</v>
      </c>
      <c r="B284" t="s">
        <v>36</v>
      </c>
      <c r="C284" t="s">
        <v>37</v>
      </c>
      <c r="D284" t="s">
        <v>52</v>
      </c>
      <c r="E284" t="s">
        <v>53</v>
      </c>
      <c r="F284" t="s">
        <v>64</v>
      </c>
      <c r="G284" t="s">
        <v>65</v>
      </c>
      <c r="H284" t="s">
        <v>66</v>
      </c>
      <c r="I284">
        <v>8</v>
      </c>
      <c r="J284" t="s">
        <v>67</v>
      </c>
      <c r="K284" t="s">
        <v>68</v>
      </c>
      <c r="L284" t="s">
        <v>69</v>
      </c>
      <c r="M284">
        <v>21</v>
      </c>
      <c r="N284" t="s">
        <v>103</v>
      </c>
      <c r="O284" t="s">
        <v>461</v>
      </c>
      <c r="P284">
        <v>5000</v>
      </c>
      <c r="Q284" t="s">
        <v>90</v>
      </c>
      <c r="R284">
        <v>5671</v>
      </c>
      <c r="S284" t="s">
        <v>334</v>
      </c>
      <c r="T284">
        <v>0</v>
      </c>
      <c r="U284" t="s">
        <v>49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23">
        <v>0</v>
      </c>
      <c r="AG284" s="7">
        <f t="shared" si="10"/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</row>
    <row r="285" spans="1:38" x14ac:dyDescent="0.25">
      <c r="A285" t="str">
        <f t="shared" si="11"/>
        <v>1.1-00-2105_21822012_2111110</v>
      </c>
      <c r="B285" t="s">
        <v>36</v>
      </c>
      <c r="C285" t="s">
        <v>37</v>
      </c>
      <c r="D285" t="s">
        <v>52</v>
      </c>
      <c r="E285" t="s">
        <v>53</v>
      </c>
      <c r="F285" t="s">
        <v>64</v>
      </c>
      <c r="G285" t="s">
        <v>65</v>
      </c>
      <c r="H285" t="s">
        <v>66</v>
      </c>
      <c r="I285">
        <v>8</v>
      </c>
      <c r="J285" t="s">
        <v>67</v>
      </c>
      <c r="K285" t="s">
        <v>68</v>
      </c>
      <c r="L285" t="s">
        <v>69</v>
      </c>
      <c r="M285">
        <v>22</v>
      </c>
      <c r="N285" t="s">
        <v>70</v>
      </c>
      <c r="O285" t="s">
        <v>460</v>
      </c>
      <c r="P285">
        <v>1000</v>
      </c>
      <c r="Q285" t="s">
        <v>71</v>
      </c>
      <c r="R285">
        <v>1111</v>
      </c>
      <c r="S285" t="s">
        <v>405</v>
      </c>
      <c r="T285">
        <v>0</v>
      </c>
      <c r="U285" t="s">
        <v>49</v>
      </c>
      <c r="V285" s="7">
        <v>10457405.279999999</v>
      </c>
      <c r="W285" s="7">
        <v>10457405.279999999</v>
      </c>
      <c r="X285" s="7">
        <v>5324846.4000000004</v>
      </c>
      <c r="Y285" s="7">
        <v>5324846.4000000004</v>
      </c>
      <c r="Z285" s="7">
        <v>5324846.4000000004</v>
      </c>
      <c r="AA285" s="7">
        <v>5324846.4000000004</v>
      </c>
      <c r="AB285" s="7">
        <v>5324846.4000000004</v>
      </c>
      <c r="AC285" s="7">
        <v>5132558.879999999</v>
      </c>
      <c r="AD285" s="7">
        <v>0</v>
      </c>
      <c r="AE285" s="7">
        <v>0</v>
      </c>
      <c r="AF285" s="23">
        <v>0</v>
      </c>
      <c r="AG285" s="7">
        <f t="shared" si="10"/>
        <v>10457405.279999999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</row>
    <row r="286" spans="1:38" x14ac:dyDescent="0.25">
      <c r="A286" t="str">
        <f t="shared" si="11"/>
        <v>1.1-00-2105_21822012_2111310</v>
      </c>
      <c r="B286" t="s">
        <v>36</v>
      </c>
      <c r="C286" t="s">
        <v>37</v>
      </c>
      <c r="D286" t="s">
        <v>52</v>
      </c>
      <c r="E286" t="s">
        <v>53</v>
      </c>
      <c r="F286" t="s">
        <v>64</v>
      </c>
      <c r="G286" t="s">
        <v>65</v>
      </c>
      <c r="H286" t="s">
        <v>66</v>
      </c>
      <c r="I286">
        <v>8</v>
      </c>
      <c r="J286" t="s">
        <v>67</v>
      </c>
      <c r="K286" t="s">
        <v>68</v>
      </c>
      <c r="L286" t="s">
        <v>69</v>
      </c>
      <c r="M286">
        <v>22</v>
      </c>
      <c r="N286" t="s">
        <v>70</v>
      </c>
      <c r="O286" t="s">
        <v>460</v>
      </c>
      <c r="P286">
        <v>1000</v>
      </c>
      <c r="Q286" t="s">
        <v>71</v>
      </c>
      <c r="R286">
        <v>1131</v>
      </c>
      <c r="S286" t="s">
        <v>266</v>
      </c>
      <c r="T286">
        <v>0</v>
      </c>
      <c r="U286" t="s">
        <v>49</v>
      </c>
      <c r="V286" s="7">
        <v>52235449.210000001</v>
      </c>
      <c r="W286" s="7">
        <v>27843753.52</v>
      </c>
      <c r="X286" s="7">
        <v>18215136.18</v>
      </c>
      <c r="Y286" s="7">
        <v>18215136.18</v>
      </c>
      <c r="Z286" s="7">
        <v>18215136.18</v>
      </c>
      <c r="AA286" s="7">
        <v>18213730.640000001</v>
      </c>
      <c r="AB286" s="7">
        <v>18213730.640000001</v>
      </c>
      <c r="AC286" s="7">
        <v>34020313.030000001</v>
      </c>
      <c r="AD286" s="7">
        <v>2322389.36</v>
      </c>
      <c r="AE286" s="7">
        <v>2322389.3600000143</v>
      </c>
      <c r="AF286" s="23">
        <v>0</v>
      </c>
      <c r="AG286" s="7">
        <f t="shared" si="10"/>
        <v>52235449.210000016</v>
      </c>
      <c r="AH286" s="7">
        <v>24391695.690000001</v>
      </c>
      <c r="AI286" s="7">
        <v>0</v>
      </c>
      <c r="AJ286" s="7">
        <v>0</v>
      </c>
      <c r="AK286" s="7">
        <v>0</v>
      </c>
      <c r="AL286" s="7">
        <v>24391695.690000001</v>
      </c>
    </row>
    <row r="287" spans="1:38" x14ac:dyDescent="0.25">
      <c r="A287" t="str">
        <f t="shared" si="11"/>
        <v>1.1-00-2105_21822012_2112210</v>
      </c>
      <c r="B287" t="s">
        <v>36</v>
      </c>
      <c r="C287" t="s">
        <v>37</v>
      </c>
      <c r="D287" t="s">
        <v>52</v>
      </c>
      <c r="E287" t="s">
        <v>53</v>
      </c>
      <c r="F287" t="s">
        <v>64</v>
      </c>
      <c r="G287" t="s">
        <v>65</v>
      </c>
      <c r="H287" t="s">
        <v>66</v>
      </c>
      <c r="I287">
        <v>8</v>
      </c>
      <c r="J287" t="s">
        <v>67</v>
      </c>
      <c r="K287" t="s">
        <v>68</v>
      </c>
      <c r="L287" t="s">
        <v>69</v>
      </c>
      <c r="M287">
        <v>22</v>
      </c>
      <c r="N287" t="s">
        <v>70</v>
      </c>
      <c r="O287" t="s">
        <v>460</v>
      </c>
      <c r="P287">
        <v>1000</v>
      </c>
      <c r="Q287" t="s">
        <v>71</v>
      </c>
      <c r="R287">
        <v>1221</v>
      </c>
      <c r="S287" t="s">
        <v>272</v>
      </c>
      <c r="T287">
        <v>0</v>
      </c>
      <c r="U287" t="s">
        <v>49</v>
      </c>
      <c r="V287" s="7">
        <v>28433972.199999999</v>
      </c>
      <c r="W287" s="7">
        <v>52821413.590000004</v>
      </c>
      <c r="X287" s="7">
        <v>27011735.75</v>
      </c>
      <c r="Y287" s="7">
        <v>27011735.75</v>
      </c>
      <c r="Z287" s="7">
        <v>27011735.75</v>
      </c>
      <c r="AA287" s="7">
        <v>27011735.75</v>
      </c>
      <c r="AB287" s="7">
        <v>27011735.75</v>
      </c>
      <c r="AC287" s="7">
        <v>1422236.4499999993</v>
      </c>
      <c r="AD287" s="7">
        <v>0</v>
      </c>
      <c r="AE287" s="7">
        <v>7030427.7900000066</v>
      </c>
      <c r="AF287" s="23">
        <v>0</v>
      </c>
      <c r="AG287" s="7">
        <f t="shared" si="10"/>
        <v>35464399.99000001</v>
      </c>
      <c r="AH287" s="7">
        <v>0</v>
      </c>
      <c r="AI287" s="7">
        <v>0</v>
      </c>
      <c r="AJ287" s="7">
        <v>0</v>
      </c>
      <c r="AK287" s="7">
        <v>24387441.390000001</v>
      </c>
      <c r="AL287" s="7">
        <v>-24387441.390000001</v>
      </c>
    </row>
    <row r="288" spans="1:38" x14ac:dyDescent="0.25">
      <c r="A288" t="str">
        <f t="shared" si="11"/>
        <v>1.1-00-2105_21822012_2112310</v>
      </c>
      <c r="B288" t="s">
        <v>36</v>
      </c>
      <c r="C288" t="s">
        <v>37</v>
      </c>
      <c r="D288" t="s">
        <v>52</v>
      </c>
      <c r="E288" t="s">
        <v>53</v>
      </c>
      <c r="F288" t="s">
        <v>64</v>
      </c>
      <c r="G288" t="s">
        <v>65</v>
      </c>
      <c r="H288" t="s">
        <v>66</v>
      </c>
      <c r="I288">
        <v>8</v>
      </c>
      <c r="J288" t="s">
        <v>67</v>
      </c>
      <c r="K288" t="s">
        <v>68</v>
      </c>
      <c r="L288" t="s">
        <v>69</v>
      </c>
      <c r="M288">
        <v>22</v>
      </c>
      <c r="N288" t="s">
        <v>70</v>
      </c>
      <c r="O288" t="s">
        <v>460</v>
      </c>
      <c r="P288">
        <v>1000</v>
      </c>
      <c r="Q288" t="s">
        <v>71</v>
      </c>
      <c r="R288">
        <v>1231</v>
      </c>
      <c r="S288" t="s">
        <v>406</v>
      </c>
      <c r="T288">
        <v>0</v>
      </c>
      <c r="U288" t="s">
        <v>49</v>
      </c>
      <c r="V288" s="7">
        <v>26400</v>
      </c>
      <c r="W288" s="7">
        <v>26400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26400</v>
      </c>
      <c r="AD288" s="7">
        <v>0</v>
      </c>
      <c r="AE288" s="7">
        <v>0</v>
      </c>
      <c r="AF288" s="23">
        <v>0</v>
      </c>
      <c r="AG288" s="7">
        <f t="shared" si="10"/>
        <v>26400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</row>
    <row r="289" spans="1:38" x14ac:dyDescent="0.25">
      <c r="A289" t="str">
        <f t="shared" si="11"/>
        <v>1.1-00-2105_21822012_2113220</v>
      </c>
      <c r="B289" t="s">
        <v>36</v>
      </c>
      <c r="C289" t="s">
        <v>37</v>
      </c>
      <c r="D289" t="s">
        <v>52</v>
      </c>
      <c r="E289" t="s">
        <v>53</v>
      </c>
      <c r="F289" t="s">
        <v>64</v>
      </c>
      <c r="G289" t="s">
        <v>65</v>
      </c>
      <c r="H289" t="s">
        <v>66</v>
      </c>
      <c r="I289">
        <v>8</v>
      </c>
      <c r="J289" t="s">
        <v>67</v>
      </c>
      <c r="K289" t="s">
        <v>68</v>
      </c>
      <c r="L289" t="s">
        <v>69</v>
      </c>
      <c r="M289">
        <v>22</v>
      </c>
      <c r="N289" t="s">
        <v>70</v>
      </c>
      <c r="O289" t="s">
        <v>460</v>
      </c>
      <c r="P289">
        <v>1000</v>
      </c>
      <c r="Q289" t="s">
        <v>71</v>
      </c>
      <c r="R289">
        <v>1322</v>
      </c>
      <c r="S289" t="s">
        <v>268</v>
      </c>
      <c r="T289">
        <v>0</v>
      </c>
      <c r="U289" t="s">
        <v>49</v>
      </c>
      <c r="V289" s="7">
        <v>110728146.76000001</v>
      </c>
      <c r="W289" s="7">
        <v>112665038.72</v>
      </c>
      <c r="X289" s="7">
        <v>6552421.0999999996</v>
      </c>
      <c r="Y289" s="7">
        <v>6552421.0999999996</v>
      </c>
      <c r="Z289" s="7">
        <v>6552421.0999999996</v>
      </c>
      <c r="AA289" s="7">
        <v>6542680.5999999996</v>
      </c>
      <c r="AB289" s="7">
        <v>6542680.5999999996</v>
      </c>
      <c r="AC289" s="7">
        <v>104175725.66000001</v>
      </c>
      <c r="AD289" s="7">
        <v>0</v>
      </c>
      <c r="AE289" s="7">
        <v>7921426.9099999964</v>
      </c>
      <c r="AF289" s="23">
        <v>0</v>
      </c>
      <c r="AG289" s="7">
        <f t="shared" si="10"/>
        <v>118649573.67</v>
      </c>
      <c r="AH289" s="7">
        <v>0</v>
      </c>
      <c r="AI289" s="7">
        <v>0</v>
      </c>
      <c r="AJ289" s="7">
        <v>0</v>
      </c>
      <c r="AK289" s="7">
        <v>1936891.96</v>
      </c>
      <c r="AL289" s="7">
        <v>-1936891.96</v>
      </c>
    </row>
    <row r="290" spans="1:38" x14ac:dyDescent="0.25">
      <c r="A290" t="str">
        <f t="shared" si="11"/>
        <v>1.1-00-2105_21822012_2113310</v>
      </c>
      <c r="B290" t="s">
        <v>36</v>
      </c>
      <c r="C290" t="s">
        <v>37</v>
      </c>
      <c r="D290" t="s">
        <v>52</v>
      </c>
      <c r="E290" t="s">
        <v>53</v>
      </c>
      <c r="F290" t="s">
        <v>64</v>
      </c>
      <c r="G290" t="s">
        <v>65</v>
      </c>
      <c r="H290" t="s">
        <v>66</v>
      </c>
      <c r="I290">
        <v>8</v>
      </c>
      <c r="J290" t="s">
        <v>67</v>
      </c>
      <c r="K290" t="s">
        <v>68</v>
      </c>
      <c r="L290" t="s">
        <v>69</v>
      </c>
      <c r="M290">
        <v>22</v>
      </c>
      <c r="N290" t="s">
        <v>70</v>
      </c>
      <c r="O290" t="s">
        <v>460</v>
      </c>
      <c r="P290">
        <v>1000</v>
      </c>
      <c r="Q290" t="s">
        <v>71</v>
      </c>
      <c r="R290">
        <v>1331</v>
      </c>
      <c r="S290" t="s">
        <v>407</v>
      </c>
      <c r="T290">
        <v>0</v>
      </c>
      <c r="U290" t="s">
        <v>49</v>
      </c>
      <c r="V290" s="7">
        <v>1140000</v>
      </c>
      <c r="W290" s="7">
        <v>1140000</v>
      </c>
      <c r="X290" s="7">
        <v>412254.57</v>
      </c>
      <c r="Y290" s="7">
        <v>412254.57</v>
      </c>
      <c r="Z290" s="7">
        <v>412254.57</v>
      </c>
      <c r="AA290" s="7">
        <v>412254.57</v>
      </c>
      <c r="AB290" s="7">
        <v>412254.57</v>
      </c>
      <c r="AC290" s="7">
        <v>727745.42999999993</v>
      </c>
      <c r="AD290" s="7">
        <v>0</v>
      </c>
      <c r="AE290" s="7">
        <v>0</v>
      </c>
      <c r="AF290" s="23">
        <v>0</v>
      </c>
      <c r="AG290" s="7">
        <f t="shared" si="10"/>
        <v>1140000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</row>
    <row r="291" spans="1:38" x14ac:dyDescent="0.25">
      <c r="A291" t="str">
        <f t="shared" si="11"/>
        <v>1.1-00-2105_21822012_2113410</v>
      </c>
      <c r="B291" t="s">
        <v>36</v>
      </c>
      <c r="C291" t="s">
        <v>37</v>
      </c>
      <c r="D291" t="s">
        <v>52</v>
      </c>
      <c r="E291" t="s">
        <v>53</v>
      </c>
      <c r="F291" t="s">
        <v>64</v>
      </c>
      <c r="G291" t="s">
        <v>65</v>
      </c>
      <c r="H291" t="s">
        <v>66</v>
      </c>
      <c r="I291">
        <v>8</v>
      </c>
      <c r="J291" t="s">
        <v>67</v>
      </c>
      <c r="K291" t="s">
        <v>68</v>
      </c>
      <c r="L291" t="s">
        <v>69</v>
      </c>
      <c r="M291">
        <v>22</v>
      </c>
      <c r="N291" t="s">
        <v>70</v>
      </c>
      <c r="O291" t="s">
        <v>460</v>
      </c>
      <c r="P291">
        <v>1000</v>
      </c>
      <c r="Q291" t="s">
        <v>71</v>
      </c>
      <c r="R291">
        <v>1341</v>
      </c>
      <c r="S291" t="s">
        <v>408</v>
      </c>
      <c r="T291">
        <v>0</v>
      </c>
      <c r="U291" t="s">
        <v>49</v>
      </c>
      <c r="V291" s="7">
        <v>5500000</v>
      </c>
      <c r="W291" s="7">
        <v>442876</v>
      </c>
      <c r="X291" s="7">
        <v>197493.2</v>
      </c>
      <c r="Y291" s="7">
        <v>197493.2</v>
      </c>
      <c r="Z291" s="7">
        <v>197493.2</v>
      </c>
      <c r="AA291" s="7">
        <v>197493.2</v>
      </c>
      <c r="AB291" s="7">
        <v>197493.2</v>
      </c>
      <c r="AC291" s="7">
        <v>5302506.8</v>
      </c>
      <c r="AD291" s="7">
        <v>0</v>
      </c>
      <c r="AE291" s="7">
        <v>0</v>
      </c>
      <c r="AF291" s="23">
        <v>0</v>
      </c>
      <c r="AG291" s="7">
        <f t="shared" si="10"/>
        <v>5500000</v>
      </c>
      <c r="AH291" s="7">
        <v>5057124</v>
      </c>
      <c r="AI291" s="7">
        <v>0</v>
      </c>
      <c r="AJ291" s="7">
        <v>0</v>
      </c>
      <c r="AK291" s="7">
        <v>0</v>
      </c>
      <c r="AL291" s="7">
        <v>5057124</v>
      </c>
    </row>
    <row r="292" spans="1:38" x14ac:dyDescent="0.25">
      <c r="A292" t="str">
        <f t="shared" si="11"/>
        <v>1.1-00-2105_21822012_2114110</v>
      </c>
      <c r="B292" t="s">
        <v>36</v>
      </c>
      <c r="C292" t="s">
        <v>37</v>
      </c>
      <c r="D292" t="s">
        <v>52</v>
      </c>
      <c r="E292" t="s">
        <v>53</v>
      </c>
      <c r="F292" t="s">
        <v>64</v>
      </c>
      <c r="G292" t="s">
        <v>65</v>
      </c>
      <c r="H292" t="s">
        <v>66</v>
      </c>
      <c r="I292">
        <v>8</v>
      </c>
      <c r="J292" t="s">
        <v>67</v>
      </c>
      <c r="K292" t="s">
        <v>68</v>
      </c>
      <c r="L292" t="s">
        <v>69</v>
      </c>
      <c r="M292">
        <v>22</v>
      </c>
      <c r="N292" t="s">
        <v>70</v>
      </c>
      <c r="O292" t="s">
        <v>460</v>
      </c>
      <c r="P292">
        <v>1000</v>
      </c>
      <c r="Q292" t="s">
        <v>71</v>
      </c>
      <c r="R292">
        <v>1411</v>
      </c>
      <c r="S292" t="s">
        <v>409</v>
      </c>
      <c r="T292">
        <v>0</v>
      </c>
      <c r="U292" t="s">
        <v>49</v>
      </c>
      <c r="V292" s="7">
        <v>58434995.890000001</v>
      </c>
      <c r="W292" s="7">
        <v>45939080.689999998</v>
      </c>
      <c r="X292" s="7">
        <v>26100416.969999999</v>
      </c>
      <c r="Y292" s="7">
        <v>26100416.969999999</v>
      </c>
      <c r="Z292" s="7">
        <v>26100416.969999999</v>
      </c>
      <c r="AA292" s="7">
        <v>26100416.969999999</v>
      </c>
      <c r="AB292" s="7">
        <v>26100416.969999999</v>
      </c>
      <c r="AC292" s="7">
        <v>32334578.920000002</v>
      </c>
      <c r="AD292" s="7">
        <v>0</v>
      </c>
      <c r="AE292" s="7">
        <v>0</v>
      </c>
      <c r="AF292" s="23">
        <v>0</v>
      </c>
      <c r="AG292" s="7">
        <f t="shared" si="10"/>
        <v>58434995.890000001</v>
      </c>
      <c r="AH292" s="7">
        <v>12495915.199999999</v>
      </c>
      <c r="AI292" s="7">
        <v>0</v>
      </c>
      <c r="AJ292" s="7">
        <v>0</v>
      </c>
      <c r="AK292" s="7">
        <v>0</v>
      </c>
      <c r="AL292" s="7">
        <v>12495915.199999999</v>
      </c>
    </row>
    <row r="293" spans="1:38" x14ac:dyDescent="0.25">
      <c r="A293" t="str">
        <f t="shared" si="11"/>
        <v>1.1-00-2105_21822012_2114210</v>
      </c>
      <c r="B293" t="s">
        <v>36</v>
      </c>
      <c r="C293" t="s">
        <v>37</v>
      </c>
      <c r="D293" t="s">
        <v>52</v>
      </c>
      <c r="E293" t="s">
        <v>53</v>
      </c>
      <c r="F293" t="s">
        <v>64</v>
      </c>
      <c r="G293" t="s">
        <v>65</v>
      </c>
      <c r="H293" t="s">
        <v>66</v>
      </c>
      <c r="I293">
        <v>8</v>
      </c>
      <c r="J293" t="s">
        <v>67</v>
      </c>
      <c r="K293" t="s">
        <v>68</v>
      </c>
      <c r="L293" t="s">
        <v>69</v>
      </c>
      <c r="M293">
        <v>22</v>
      </c>
      <c r="N293" t="s">
        <v>70</v>
      </c>
      <c r="O293" t="s">
        <v>460</v>
      </c>
      <c r="P293">
        <v>1000</v>
      </c>
      <c r="Q293" t="s">
        <v>71</v>
      </c>
      <c r="R293">
        <v>1421</v>
      </c>
      <c r="S293" t="s">
        <v>410</v>
      </c>
      <c r="T293">
        <v>0</v>
      </c>
      <c r="U293" t="s">
        <v>49</v>
      </c>
      <c r="V293" s="7">
        <v>20503251.25</v>
      </c>
      <c r="W293" s="7">
        <v>19527897.75</v>
      </c>
      <c r="X293" s="7">
        <v>9899121.0299999993</v>
      </c>
      <c r="Y293" s="7">
        <v>9899121.0299999993</v>
      </c>
      <c r="Z293" s="7">
        <v>9899121.0299999993</v>
      </c>
      <c r="AA293" s="7">
        <v>9899121.0299999993</v>
      </c>
      <c r="AB293" s="7">
        <v>9899121.0299999993</v>
      </c>
      <c r="AC293" s="7">
        <v>10604130.220000001</v>
      </c>
      <c r="AD293" s="7">
        <v>0</v>
      </c>
      <c r="AE293" s="7">
        <v>0</v>
      </c>
      <c r="AF293" s="23">
        <v>0</v>
      </c>
      <c r="AG293" s="7">
        <f t="shared" si="10"/>
        <v>20503251.25</v>
      </c>
      <c r="AH293" s="7">
        <v>975353.5</v>
      </c>
      <c r="AI293" s="7">
        <v>0</v>
      </c>
      <c r="AJ293" s="7">
        <v>0</v>
      </c>
      <c r="AK293" s="7">
        <v>0</v>
      </c>
      <c r="AL293" s="7">
        <v>975353.5</v>
      </c>
    </row>
    <row r="294" spans="1:38" x14ac:dyDescent="0.25">
      <c r="A294" t="str">
        <f t="shared" si="11"/>
        <v>1.1-00-2105_21822012_2114310</v>
      </c>
      <c r="B294" t="s">
        <v>36</v>
      </c>
      <c r="C294" t="s">
        <v>37</v>
      </c>
      <c r="D294" t="s">
        <v>52</v>
      </c>
      <c r="E294" t="s">
        <v>53</v>
      </c>
      <c r="F294" t="s">
        <v>64</v>
      </c>
      <c r="G294" t="s">
        <v>65</v>
      </c>
      <c r="H294" t="s">
        <v>66</v>
      </c>
      <c r="I294">
        <v>8</v>
      </c>
      <c r="J294" t="s">
        <v>67</v>
      </c>
      <c r="K294" t="s">
        <v>68</v>
      </c>
      <c r="L294" t="s">
        <v>69</v>
      </c>
      <c r="M294">
        <v>22</v>
      </c>
      <c r="N294" t="s">
        <v>70</v>
      </c>
      <c r="O294" t="s">
        <v>460</v>
      </c>
      <c r="P294">
        <v>1000</v>
      </c>
      <c r="Q294" t="s">
        <v>71</v>
      </c>
      <c r="R294">
        <v>1431</v>
      </c>
      <c r="S294" t="s">
        <v>411</v>
      </c>
      <c r="T294">
        <v>0</v>
      </c>
      <c r="U294" t="s">
        <v>49</v>
      </c>
      <c r="V294" s="7">
        <v>13668834.17</v>
      </c>
      <c r="W294" s="7">
        <v>13018598.5</v>
      </c>
      <c r="X294" s="7">
        <v>7146886.8399999999</v>
      </c>
      <c r="Y294" s="7">
        <v>7146886.8399999999</v>
      </c>
      <c r="Z294" s="7">
        <v>7146886.8399999999</v>
      </c>
      <c r="AA294" s="7">
        <v>7146886.8399999999</v>
      </c>
      <c r="AB294" s="7">
        <v>7146886.8399999999</v>
      </c>
      <c r="AC294" s="7">
        <v>6521947.3300000001</v>
      </c>
      <c r="AD294" s="7">
        <v>0</v>
      </c>
      <c r="AE294" s="7">
        <v>0</v>
      </c>
      <c r="AF294" s="23">
        <v>0</v>
      </c>
      <c r="AG294" s="7">
        <f t="shared" si="10"/>
        <v>13668834.17</v>
      </c>
      <c r="AH294" s="7">
        <v>650235.67000000004</v>
      </c>
      <c r="AI294" s="7">
        <v>0</v>
      </c>
      <c r="AJ294" s="7">
        <v>0</v>
      </c>
      <c r="AK294" s="7">
        <v>0</v>
      </c>
      <c r="AL294" s="7">
        <v>650235.67000000004</v>
      </c>
    </row>
    <row r="295" spans="1:38" x14ac:dyDescent="0.25">
      <c r="A295" t="str">
        <f t="shared" si="11"/>
        <v>1.1-00-2105_21822012_2114320</v>
      </c>
      <c r="B295" t="s">
        <v>36</v>
      </c>
      <c r="C295" t="s">
        <v>37</v>
      </c>
      <c r="D295" t="s">
        <v>52</v>
      </c>
      <c r="E295" t="s">
        <v>53</v>
      </c>
      <c r="F295" t="s">
        <v>64</v>
      </c>
      <c r="G295" t="s">
        <v>65</v>
      </c>
      <c r="H295" t="s">
        <v>66</v>
      </c>
      <c r="I295">
        <v>8</v>
      </c>
      <c r="J295" t="s">
        <v>67</v>
      </c>
      <c r="K295" t="s">
        <v>68</v>
      </c>
      <c r="L295" t="s">
        <v>69</v>
      </c>
      <c r="M295">
        <v>22</v>
      </c>
      <c r="N295" t="s">
        <v>70</v>
      </c>
      <c r="O295" t="s">
        <v>460</v>
      </c>
      <c r="P295">
        <v>1000</v>
      </c>
      <c r="Q295" t="s">
        <v>71</v>
      </c>
      <c r="R295">
        <v>1432</v>
      </c>
      <c r="S295" t="s">
        <v>412</v>
      </c>
      <c r="T295">
        <v>0</v>
      </c>
      <c r="U295" t="s">
        <v>49</v>
      </c>
      <c r="V295" s="7">
        <v>119602298.95</v>
      </c>
      <c r="W295" s="7">
        <v>113912736.90000001</v>
      </c>
      <c r="X295" s="7">
        <v>63445653.43</v>
      </c>
      <c r="Y295" s="7">
        <v>63445653.43</v>
      </c>
      <c r="Z295" s="7">
        <v>63445653.43</v>
      </c>
      <c r="AA295" s="7">
        <v>63445653.43</v>
      </c>
      <c r="AB295" s="7">
        <v>63445653.43</v>
      </c>
      <c r="AC295" s="7">
        <v>56156645.520000003</v>
      </c>
      <c r="AD295" s="7">
        <v>0</v>
      </c>
      <c r="AE295" s="7">
        <v>0</v>
      </c>
      <c r="AF295" s="23">
        <v>0</v>
      </c>
      <c r="AG295" s="7">
        <f t="shared" si="10"/>
        <v>119602298.95</v>
      </c>
      <c r="AH295" s="7">
        <v>5689562.0499999998</v>
      </c>
      <c r="AI295" s="7">
        <v>0</v>
      </c>
      <c r="AJ295" s="7">
        <v>0</v>
      </c>
      <c r="AK295" s="7">
        <v>0</v>
      </c>
      <c r="AL295" s="7">
        <v>5689562.0499999998</v>
      </c>
    </row>
    <row r="296" spans="1:38" x14ac:dyDescent="0.25">
      <c r="A296" t="str">
        <f t="shared" si="11"/>
        <v>1.1-00-2105_21822012_2114410</v>
      </c>
      <c r="B296" t="s">
        <v>36</v>
      </c>
      <c r="C296" t="s">
        <v>37</v>
      </c>
      <c r="D296" t="s">
        <v>52</v>
      </c>
      <c r="E296" t="s">
        <v>53</v>
      </c>
      <c r="F296" t="s">
        <v>64</v>
      </c>
      <c r="G296" t="s">
        <v>65</v>
      </c>
      <c r="H296" t="s">
        <v>66</v>
      </c>
      <c r="I296">
        <v>8</v>
      </c>
      <c r="J296" t="s">
        <v>67</v>
      </c>
      <c r="K296" t="s">
        <v>68</v>
      </c>
      <c r="L296" t="s">
        <v>69</v>
      </c>
      <c r="M296">
        <v>22</v>
      </c>
      <c r="N296" t="s">
        <v>70</v>
      </c>
      <c r="O296" t="s">
        <v>460</v>
      </c>
      <c r="P296">
        <v>1000</v>
      </c>
      <c r="Q296" t="s">
        <v>71</v>
      </c>
      <c r="R296">
        <v>1441</v>
      </c>
      <c r="S296" t="s">
        <v>413</v>
      </c>
      <c r="T296">
        <v>0</v>
      </c>
      <c r="U296" t="s">
        <v>49</v>
      </c>
      <c r="V296" s="7">
        <v>8000000</v>
      </c>
      <c r="W296" s="7">
        <v>8000000</v>
      </c>
      <c r="X296" s="7">
        <v>4377362.09</v>
      </c>
      <c r="Y296" s="7">
        <v>4377362.09</v>
      </c>
      <c r="Z296" s="7">
        <v>4377362.09</v>
      </c>
      <c r="AA296" s="7">
        <v>4377362.09</v>
      </c>
      <c r="AB296" s="7">
        <v>4377362.09</v>
      </c>
      <c r="AC296" s="7">
        <v>3622637.91</v>
      </c>
      <c r="AD296" s="7">
        <v>0</v>
      </c>
      <c r="AE296" s="7">
        <v>0</v>
      </c>
      <c r="AF296" s="23">
        <v>0</v>
      </c>
      <c r="AG296" s="7">
        <f t="shared" si="10"/>
        <v>8000000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</row>
    <row r="297" spans="1:38" x14ac:dyDescent="0.25">
      <c r="A297" t="str">
        <f t="shared" si="11"/>
        <v>1.1-00-2105_21822012_2115210</v>
      </c>
      <c r="B297" t="s">
        <v>36</v>
      </c>
      <c r="C297" t="s">
        <v>37</v>
      </c>
      <c r="D297" t="s">
        <v>52</v>
      </c>
      <c r="E297" t="s">
        <v>53</v>
      </c>
      <c r="F297" t="s">
        <v>64</v>
      </c>
      <c r="G297" t="s">
        <v>65</v>
      </c>
      <c r="H297" t="s">
        <v>66</v>
      </c>
      <c r="I297">
        <v>8</v>
      </c>
      <c r="J297" t="s">
        <v>67</v>
      </c>
      <c r="K297" t="s">
        <v>68</v>
      </c>
      <c r="L297" t="s">
        <v>69</v>
      </c>
      <c r="M297">
        <v>22</v>
      </c>
      <c r="N297" t="s">
        <v>70</v>
      </c>
      <c r="O297" t="s">
        <v>460</v>
      </c>
      <c r="P297">
        <v>1000</v>
      </c>
      <c r="Q297" t="s">
        <v>71</v>
      </c>
      <c r="R297">
        <v>1521</v>
      </c>
      <c r="S297" t="s">
        <v>414</v>
      </c>
      <c r="T297">
        <v>0</v>
      </c>
      <c r="U297" t="s">
        <v>49</v>
      </c>
      <c r="V297" s="7">
        <v>1000000</v>
      </c>
      <c r="W297" s="7">
        <v>1000000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1000000</v>
      </c>
      <c r="AD297" s="7">
        <v>0</v>
      </c>
      <c r="AE297" s="7">
        <v>0</v>
      </c>
      <c r="AF297" s="23">
        <v>0</v>
      </c>
      <c r="AG297" s="7">
        <f t="shared" si="10"/>
        <v>1000000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</row>
    <row r="298" spans="1:38" x14ac:dyDescent="0.25">
      <c r="A298" t="str">
        <f t="shared" si="11"/>
        <v>1.1-00-2105_21822012_2115910</v>
      </c>
      <c r="B298" t="s">
        <v>36</v>
      </c>
      <c r="C298" t="s">
        <v>37</v>
      </c>
      <c r="D298" t="s">
        <v>52</v>
      </c>
      <c r="E298" t="s">
        <v>53</v>
      </c>
      <c r="F298" t="s">
        <v>64</v>
      </c>
      <c r="G298" t="s">
        <v>65</v>
      </c>
      <c r="H298" t="s">
        <v>66</v>
      </c>
      <c r="I298">
        <v>8</v>
      </c>
      <c r="J298" t="s">
        <v>67</v>
      </c>
      <c r="K298" t="s">
        <v>68</v>
      </c>
      <c r="L298" t="s">
        <v>69</v>
      </c>
      <c r="M298">
        <v>22</v>
      </c>
      <c r="N298" t="s">
        <v>70</v>
      </c>
      <c r="O298" t="s">
        <v>460</v>
      </c>
      <c r="P298">
        <v>1000</v>
      </c>
      <c r="Q298" t="s">
        <v>71</v>
      </c>
      <c r="R298">
        <v>1591</v>
      </c>
      <c r="S298" t="s">
        <v>269</v>
      </c>
      <c r="T298">
        <v>0</v>
      </c>
      <c r="U298" t="s">
        <v>49</v>
      </c>
      <c r="V298" s="7">
        <v>83935261.840000004</v>
      </c>
      <c r="W298" s="7">
        <v>88677125.409999996</v>
      </c>
      <c r="X298" s="7">
        <v>56167376.909999996</v>
      </c>
      <c r="Y298" s="7">
        <v>56167376.909999996</v>
      </c>
      <c r="Z298" s="7">
        <v>40833115.270000003</v>
      </c>
      <c r="AA298" s="7">
        <v>40832912.990000002</v>
      </c>
      <c r="AB298" s="7">
        <v>35844714.960000001</v>
      </c>
      <c r="AC298" s="7">
        <v>27767884.930000007</v>
      </c>
      <c r="AD298" s="7">
        <v>0</v>
      </c>
      <c r="AE298" s="7">
        <v>7358537.3599999994</v>
      </c>
      <c r="AF298" s="23">
        <v>0</v>
      </c>
      <c r="AG298" s="7">
        <f t="shared" si="10"/>
        <v>91293799.200000003</v>
      </c>
      <c r="AH298" s="7">
        <v>0</v>
      </c>
      <c r="AI298" s="7">
        <v>0</v>
      </c>
      <c r="AJ298" s="7">
        <v>0</v>
      </c>
      <c r="AK298" s="7">
        <v>4741863.57</v>
      </c>
      <c r="AL298" s="7">
        <v>-4741863.57</v>
      </c>
    </row>
    <row r="299" spans="1:38" x14ac:dyDescent="0.25">
      <c r="A299" t="str">
        <f t="shared" si="11"/>
        <v>1.1-00-2105_21822012_2116110</v>
      </c>
      <c r="B299" t="s">
        <v>36</v>
      </c>
      <c r="C299" t="s">
        <v>37</v>
      </c>
      <c r="D299" t="s">
        <v>52</v>
      </c>
      <c r="E299" t="s">
        <v>53</v>
      </c>
      <c r="F299" t="s">
        <v>64</v>
      </c>
      <c r="G299" t="s">
        <v>65</v>
      </c>
      <c r="H299" t="s">
        <v>66</v>
      </c>
      <c r="I299">
        <v>8</v>
      </c>
      <c r="J299" t="s">
        <v>67</v>
      </c>
      <c r="K299" t="s">
        <v>68</v>
      </c>
      <c r="L299" t="s">
        <v>69</v>
      </c>
      <c r="M299">
        <v>22</v>
      </c>
      <c r="N299" t="s">
        <v>70</v>
      </c>
      <c r="O299" t="s">
        <v>460</v>
      </c>
      <c r="P299">
        <v>1000</v>
      </c>
      <c r="Q299" t="s">
        <v>71</v>
      </c>
      <c r="R299">
        <v>1611</v>
      </c>
      <c r="S299" t="s">
        <v>415</v>
      </c>
      <c r="T299">
        <v>0</v>
      </c>
      <c r="U299" t="s">
        <v>49</v>
      </c>
      <c r="V299" s="7">
        <v>47000000</v>
      </c>
      <c r="W299" s="7">
        <v>5000000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47000000</v>
      </c>
      <c r="AD299" s="7">
        <v>27000000</v>
      </c>
      <c r="AE299" s="7">
        <v>0</v>
      </c>
      <c r="AF299" s="23">
        <v>0</v>
      </c>
      <c r="AG299" s="7">
        <f t="shared" si="10"/>
        <v>20000000</v>
      </c>
      <c r="AH299" s="7">
        <v>10740113.890000001</v>
      </c>
      <c r="AI299" s="7">
        <v>31259886.109999999</v>
      </c>
      <c r="AJ299" s="7">
        <v>0</v>
      </c>
      <c r="AK299" s="7">
        <v>0</v>
      </c>
      <c r="AL299" s="7">
        <v>42000000</v>
      </c>
    </row>
    <row r="300" spans="1:38" x14ac:dyDescent="0.25">
      <c r="A300" t="str">
        <f t="shared" si="11"/>
        <v>1.1-00-2105_21822012_2121110</v>
      </c>
      <c r="B300" t="s">
        <v>36</v>
      </c>
      <c r="C300" t="s">
        <v>37</v>
      </c>
      <c r="D300" t="s">
        <v>52</v>
      </c>
      <c r="E300" t="s">
        <v>53</v>
      </c>
      <c r="F300" t="s">
        <v>64</v>
      </c>
      <c r="G300" t="s">
        <v>65</v>
      </c>
      <c r="H300" t="s">
        <v>66</v>
      </c>
      <c r="I300">
        <v>8</v>
      </c>
      <c r="J300" t="s">
        <v>67</v>
      </c>
      <c r="K300" t="s">
        <v>68</v>
      </c>
      <c r="L300" t="s">
        <v>69</v>
      </c>
      <c r="M300">
        <v>22</v>
      </c>
      <c r="N300" t="s">
        <v>70</v>
      </c>
      <c r="O300" t="s">
        <v>460</v>
      </c>
      <c r="P300">
        <v>2000</v>
      </c>
      <c r="Q300" t="s">
        <v>104</v>
      </c>
      <c r="R300">
        <v>2111</v>
      </c>
      <c r="S300" t="s">
        <v>234</v>
      </c>
      <c r="T300">
        <v>0</v>
      </c>
      <c r="U300" t="s">
        <v>49</v>
      </c>
      <c r="V300" s="7">
        <v>1454764.23</v>
      </c>
      <c r="W300" s="7">
        <v>1300000</v>
      </c>
      <c r="X300" s="7">
        <v>1451045.69</v>
      </c>
      <c r="Y300" s="7">
        <v>1333483.75</v>
      </c>
      <c r="Z300" s="7">
        <v>678252.42</v>
      </c>
      <c r="AA300" s="7">
        <v>493698.31</v>
      </c>
      <c r="AB300" s="7">
        <v>130471.16</v>
      </c>
      <c r="AC300" s="7">
        <v>3718.5400000000373</v>
      </c>
      <c r="AD300" s="7">
        <v>0</v>
      </c>
      <c r="AE300" s="7">
        <v>0</v>
      </c>
      <c r="AF300" s="23">
        <v>0</v>
      </c>
      <c r="AG300" s="7">
        <f t="shared" si="10"/>
        <v>1454764.23</v>
      </c>
      <c r="AH300" s="7">
        <v>0</v>
      </c>
      <c r="AI300" s="7">
        <v>159764.23000000001</v>
      </c>
      <c r="AJ300" s="7">
        <v>0</v>
      </c>
      <c r="AK300" s="7">
        <v>5000</v>
      </c>
      <c r="AL300" s="7">
        <v>154764.23000000001</v>
      </c>
    </row>
    <row r="301" spans="1:38" x14ac:dyDescent="0.25">
      <c r="A301" t="str">
        <f t="shared" si="11"/>
        <v>1.1-00-2105_21822012_2132910</v>
      </c>
      <c r="B301" t="s">
        <v>36</v>
      </c>
      <c r="C301" t="s">
        <v>37</v>
      </c>
      <c r="D301" t="s">
        <v>52</v>
      </c>
      <c r="E301" t="s">
        <v>53</v>
      </c>
      <c r="F301" t="s">
        <v>64</v>
      </c>
      <c r="G301" t="s">
        <v>65</v>
      </c>
      <c r="H301" t="s">
        <v>66</v>
      </c>
      <c r="I301">
        <v>8</v>
      </c>
      <c r="J301" t="s">
        <v>67</v>
      </c>
      <c r="K301" t="s">
        <v>68</v>
      </c>
      <c r="L301" t="s">
        <v>69</v>
      </c>
      <c r="M301">
        <v>22</v>
      </c>
      <c r="N301" t="s">
        <v>70</v>
      </c>
      <c r="O301" t="s">
        <v>460</v>
      </c>
      <c r="P301">
        <v>3000</v>
      </c>
      <c r="Q301" t="s">
        <v>47</v>
      </c>
      <c r="R301">
        <v>3291</v>
      </c>
      <c r="S301" t="s">
        <v>306</v>
      </c>
      <c r="T301">
        <v>0</v>
      </c>
      <c r="U301" t="s">
        <v>49</v>
      </c>
      <c r="V301" s="7">
        <v>372667.92</v>
      </c>
      <c r="W301" s="7">
        <v>100000</v>
      </c>
      <c r="X301" s="7">
        <v>369187.92</v>
      </c>
      <c r="Y301" s="7">
        <v>369187.92</v>
      </c>
      <c r="Z301" s="7">
        <v>314102.42</v>
      </c>
      <c r="AA301" s="7">
        <v>244502.42</v>
      </c>
      <c r="AB301" s="7">
        <v>244502.42</v>
      </c>
      <c r="AC301" s="7">
        <v>3480</v>
      </c>
      <c r="AD301" s="7">
        <v>0</v>
      </c>
      <c r="AE301" s="7">
        <v>0</v>
      </c>
      <c r="AF301" s="23">
        <v>0</v>
      </c>
      <c r="AG301" s="7">
        <f t="shared" si="10"/>
        <v>372667.92</v>
      </c>
      <c r="AH301" s="7">
        <v>0</v>
      </c>
      <c r="AI301" s="7">
        <v>272667.92</v>
      </c>
      <c r="AJ301" s="7">
        <v>0</v>
      </c>
      <c r="AK301" s="7">
        <v>0</v>
      </c>
      <c r="AL301" s="7">
        <v>272667.92</v>
      </c>
    </row>
    <row r="302" spans="1:38" x14ac:dyDescent="0.25">
      <c r="A302" s="22" t="str">
        <f t="shared" si="11"/>
        <v>2.6-06-2102_21110007_2151112</v>
      </c>
      <c r="B302" s="22" t="s">
        <v>188</v>
      </c>
      <c r="C302" s="22" t="s">
        <v>189</v>
      </c>
      <c r="D302" s="22" t="s">
        <v>52</v>
      </c>
      <c r="E302" s="22" t="s">
        <v>53</v>
      </c>
      <c r="F302" s="22" t="s">
        <v>128</v>
      </c>
      <c r="G302" s="22" t="s">
        <v>129</v>
      </c>
      <c r="H302" s="22" t="s">
        <v>130</v>
      </c>
      <c r="I302" s="22">
        <v>1</v>
      </c>
      <c r="J302" s="22" t="s">
        <v>131</v>
      </c>
      <c r="K302" s="22" t="s">
        <v>217</v>
      </c>
      <c r="L302" s="22" t="s">
        <v>218</v>
      </c>
      <c r="M302" s="22">
        <v>10</v>
      </c>
      <c r="N302" s="22" t="s">
        <v>219</v>
      </c>
      <c r="O302" t="s">
        <v>461</v>
      </c>
      <c r="P302" s="22">
        <v>5000</v>
      </c>
      <c r="Q302" s="22" t="s">
        <v>90</v>
      </c>
      <c r="R302" s="22">
        <v>5111</v>
      </c>
      <c r="S302" s="22" t="s">
        <v>241</v>
      </c>
      <c r="T302" s="22">
        <v>2</v>
      </c>
      <c r="U302" s="22" t="s">
        <v>192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6000</v>
      </c>
      <c r="AG302" s="7">
        <f t="shared" si="10"/>
        <v>6000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</row>
    <row r="303" spans="1:38" x14ac:dyDescent="0.25">
      <c r="A303" t="str">
        <f t="shared" si="11"/>
        <v>1.1-00-2107_21632017_2125210</v>
      </c>
      <c r="B303" t="s">
        <v>36</v>
      </c>
      <c r="C303" t="s">
        <v>37</v>
      </c>
      <c r="D303" t="s">
        <v>52</v>
      </c>
      <c r="E303" t="s">
        <v>53</v>
      </c>
      <c r="F303" t="s">
        <v>75</v>
      </c>
      <c r="G303" t="s">
        <v>194</v>
      </c>
      <c r="H303" t="s">
        <v>195</v>
      </c>
      <c r="I303">
        <v>6</v>
      </c>
      <c r="J303" t="s">
        <v>78</v>
      </c>
      <c r="K303" t="s">
        <v>224</v>
      </c>
      <c r="L303" t="s">
        <v>225</v>
      </c>
      <c r="M303">
        <v>32</v>
      </c>
      <c r="N303" t="s">
        <v>226</v>
      </c>
      <c r="O303" t="s">
        <v>460</v>
      </c>
      <c r="P303">
        <v>2000</v>
      </c>
      <c r="Q303" t="s">
        <v>104</v>
      </c>
      <c r="R303">
        <v>2521</v>
      </c>
      <c r="S303" t="s">
        <v>301</v>
      </c>
      <c r="T303">
        <v>0</v>
      </c>
      <c r="U303" t="s">
        <v>49</v>
      </c>
      <c r="V303" s="7">
        <v>10000</v>
      </c>
      <c r="W303" s="7">
        <v>10000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10000</v>
      </c>
      <c r="AD303" s="7">
        <v>0</v>
      </c>
      <c r="AE303" s="7">
        <v>0</v>
      </c>
      <c r="AF303" s="23">
        <v>0</v>
      </c>
      <c r="AG303" s="7">
        <f t="shared" si="10"/>
        <v>10000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</row>
    <row r="304" spans="1:38" x14ac:dyDescent="0.25">
      <c r="A304" t="str">
        <f t="shared" si="11"/>
        <v>1.1-00-2107_21632017_2129110</v>
      </c>
      <c r="B304" t="s">
        <v>36</v>
      </c>
      <c r="C304" t="s">
        <v>37</v>
      </c>
      <c r="D304" t="s">
        <v>52</v>
      </c>
      <c r="E304" t="s">
        <v>53</v>
      </c>
      <c r="F304" t="s">
        <v>75</v>
      </c>
      <c r="G304" t="s">
        <v>194</v>
      </c>
      <c r="H304" t="s">
        <v>195</v>
      </c>
      <c r="I304">
        <v>6</v>
      </c>
      <c r="J304" t="s">
        <v>78</v>
      </c>
      <c r="K304" t="s">
        <v>224</v>
      </c>
      <c r="L304" t="s">
        <v>225</v>
      </c>
      <c r="M304">
        <v>32</v>
      </c>
      <c r="N304" t="s">
        <v>226</v>
      </c>
      <c r="O304" t="s">
        <v>460</v>
      </c>
      <c r="P304">
        <v>2000</v>
      </c>
      <c r="Q304" t="s">
        <v>104</v>
      </c>
      <c r="R304">
        <v>2911</v>
      </c>
      <c r="S304" t="s">
        <v>199</v>
      </c>
      <c r="T304">
        <v>0</v>
      </c>
      <c r="U304" t="s">
        <v>49</v>
      </c>
      <c r="V304" s="7">
        <v>50000</v>
      </c>
      <c r="W304" s="7">
        <v>50000</v>
      </c>
      <c r="X304" s="7">
        <v>45506.8</v>
      </c>
      <c r="Y304" s="7">
        <v>45506.8</v>
      </c>
      <c r="Z304" s="7">
        <v>45506.8</v>
      </c>
      <c r="AA304" s="7">
        <v>45506.8</v>
      </c>
      <c r="AB304" s="7">
        <v>0</v>
      </c>
      <c r="AC304" s="7">
        <v>4493.1999999999971</v>
      </c>
      <c r="AD304" s="7">
        <v>0</v>
      </c>
      <c r="AE304" s="7">
        <v>0</v>
      </c>
      <c r="AF304" s="23">
        <v>0</v>
      </c>
      <c r="AG304" s="7">
        <f t="shared" si="10"/>
        <v>50000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</row>
    <row r="305" spans="1:38" x14ac:dyDescent="0.25">
      <c r="A305" t="str">
        <f t="shared" si="11"/>
        <v>1.1-00-2111_21250028_2125910</v>
      </c>
      <c r="B305" t="s">
        <v>36</v>
      </c>
      <c r="C305" t="s">
        <v>37</v>
      </c>
      <c r="D305" t="s">
        <v>52</v>
      </c>
      <c r="E305" t="s">
        <v>53</v>
      </c>
      <c r="F305" t="s">
        <v>75</v>
      </c>
      <c r="G305" t="s">
        <v>76</v>
      </c>
      <c r="H305" t="s">
        <v>77</v>
      </c>
      <c r="I305">
        <v>2</v>
      </c>
      <c r="J305" t="s">
        <v>55</v>
      </c>
      <c r="K305" t="s">
        <v>368</v>
      </c>
      <c r="L305" t="s">
        <v>369</v>
      </c>
      <c r="M305">
        <v>50</v>
      </c>
      <c r="N305" t="s">
        <v>370</v>
      </c>
      <c r="O305" t="s">
        <v>460</v>
      </c>
      <c r="P305">
        <v>2000</v>
      </c>
      <c r="Q305" t="s">
        <v>104</v>
      </c>
      <c r="R305">
        <v>2591</v>
      </c>
      <c r="S305" t="s">
        <v>371</v>
      </c>
      <c r="T305">
        <v>0</v>
      </c>
      <c r="U305" t="s">
        <v>49</v>
      </c>
      <c r="V305" s="7">
        <v>1299964</v>
      </c>
      <c r="W305" s="7">
        <v>2000000</v>
      </c>
      <c r="X305" s="7">
        <v>1299963.28</v>
      </c>
      <c r="Y305" s="7">
        <v>1299963.28</v>
      </c>
      <c r="Z305" s="7">
        <v>1299963.28</v>
      </c>
      <c r="AA305" s="7">
        <v>1299963.28</v>
      </c>
      <c r="AB305" s="7">
        <v>0</v>
      </c>
      <c r="AC305" s="7">
        <v>0.71999999997206032</v>
      </c>
      <c r="AD305" s="7">
        <v>0</v>
      </c>
      <c r="AE305" s="7">
        <v>0</v>
      </c>
      <c r="AF305" s="23">
        <v>0</v>
      </c>
      <c r="AG305" s="7">
        <f t="shared" si="10"/>
        <v>1299964</v>
      </c>
      <c r="AH305" s="7">
        <v>0</v>
      </c>
      <c r="AI305" s="7">
        <v>0</v>
      </c>
      <c r="AJ305" s="7">
        <v>0</v>
      </c>
      <c r="AK305" s="7">
        <v>700036</v>
      </c>
      <c r="AL305" s="7">
        <v>-700036</v>
      </c>
    </row>
    <row r="306" spans="1:38" x14ac:dyDescent="0.25">
      <c r="A306" t="str">
        <f t="shared" si="11"/>
        <v>1.1-00-2111_21250028_2132910</v>
      </c>
      <c r="B306" t="s">
        <v>36</v>
      </c>
      <c r="C306" t="s">
        <v>37</v>
      </c>
      <c r="D306" t="s">
        <v>52</v>
      </c>
      <c r="E306" t="s">
        <v>53</v>
      </c>
      <c r="F306" t="s">
        <v>75</v>
      </c>
      <c r="G306" t="s">
        <v>76</v>
      </c>
      <c r="H306" t="s">
        <v>77</v>
      </c>
      <c r="I306">
        <v>2</v>
      </c>
      <c r="J306" t="s">
        <v>55</v>
      </c>
      <c r="K306" t="s">
        <v>368</v>
      </c>
      <c r="L306" t="s">
        <v>369</v>
      </c>
      <c r="M306">
        <v>50</v>
      </c>
      <c r="N306" t="s">
        <v>370</v>
      </c>
      <c r="O306" t="s">
        <v>460</v>
      </c>
      <c r="P306">
        <v>3000</v>
      </c>
      <c r="Q306" t="s">
        <v>47</v>
      </c>
      <c r="R306">
        <v>3291</v>
      </c>
      <c r="S306" t="s">
        <v>306</v>
      </c>
      <c r="T306">
        <v>0</v>
      </c>
      <c r="U306" t="s">
        <v>49</v>
      </c>
      <c r="V306" s="7">
        <v>47100</v>
      </c>
      <c r="W306" s="7">
        <v>0</v>
      </c>
      <c r="X306" s="7">
        <v>46629.68</v>
      </c>
      <c r="Y306" s="7">
        <v>46629.68</v>
      </c>
      <c r="Z306" s="7">
        <v>46629.68</v>
      </c>
      <c r="AA306" s="7">
        <v>46629.68</v>
      </c>
      <c r="AB306" s="7">
        <v>46629.68</v>
      </c>
      <c r="AC306" s="7">
        <v>470.31999999999971</v>
      </c>
      <c r="AD306" s="7">
        <v>0</v>
      </c>
      <c r="AE306" s="7">
        <v>0</v>
      </c>
      <c r="AF306" s="23">
        <v>0</v>
      </c>
      <c r="AG306" s="7">
        <f t="shared" si="10"/>
        <v>47100</v>
      </c>
      <c r="AH306" s="7">
        <v>0</v>
      </c>
      <c r="AI306" s="7">
        <v>47100</v>
      </c>
      <c r="AJ306" s="7">
        <v>0</v>
      </c>
      <c r="AK306" s="7">
        <v>0</v>
      </c>
      <c r="AL306" s="7">
        <v>47100</v>
      </c>
    </row>
    <row r="307" spans="1:38" x14ac:dyDescent="0.25">
      <c r="A307" t="str">
        <f t="shared" si="11"/>
        <v>1.1-00-2111_21250028_2133910</v>
      </c>
      <c r="B307" t="s">
        <v>36</v>
      </c>
      <c r="C307" t="s">
        <v>37</v>
      </c>
      <c r="D307" t="s">
        <v>52</v>
      </c>
      <c r="E307" t="s">
        <v>53</v>
      </c>
      <c r="F307" t="s">
        <v>75</v>
      </c>
      <c r="G307" t="s">
        <v>76</v>
      </c>
      <c r="H307" t="s">
        <v>77</v>
      </c>
      <c r="I307">
        <v>2</v>
      </c>
      <c r="J307" t="s">
        <v>55</v>
      </c>
      <c r="K307" t="s">
        <v>368</v>
      </c>
      <c r="L307" t="s">
        <v>369</v>
      </c>
      <c r="M307">
        <v>50</v>
      </c>
      <c r="N307" t="s">
        <v>370</v>
      </c>
      <c r="O307" t="s">
        <v>460</v>
      </c>
      <c r="P307">
        <v>3000</v>
      </c>
      <c r="Q307" t="s">
        <v>47</v>
      </c>
      <c r="R307">
        <v>3391</v>
      </c>
      <c r="S307" t="s">
        <v>163</v>
      </c>
      <c r="T307">
        <v>0</v>
      </c>
      <c r="U307" t="s">
        <v>49</v>
      </c>
      <c r="V307" s="7">
        <v>316900</v>
      </c>
      <c r="W307" s="7">
        <v>90000</v>
      </c>
      <c r="X307" s="7">
        <v>312000</v>
      </c>
      <c r="Y307" s="7">
        <v>312000</v>
      </c>
      <c r="Z307" s="7">
        <v>290000</v>
      </c>
      <c r="AA307" s="7">
        <v>290000</v>
      </c>
      <c r="AB307" s="7">
        <v>0</v>
      </c>
      <c r="AC307" s="7">
        <v>4900</v>
      </c>
      <c r="AD307" s="7">
        <v>0</v>
      </c>
      <c r="AE307" s="7">
        <v>0</v>
      </c>
      <c r="AF307" s="23">
        <v>0</v>
      </c>
      <c r="AG307" s="7">
        <f t="shared" si="10"/>
        <v>316900</v>
      </c>
      <c r="AH307" s="7">
        <v>0</v>
      </c>
      <c r="AI307" s="7">
        <v>274000</v>
      </c>
      <c r="AJ307" s="7">
        <v>0</v>
      </c>
      <c r="AK307" s="7">
        <v>47100</v>
      </c>
      <c r="AL307" s="7">
        <v>226900</v>
      </c>
    </row>
    <row r="308" spans="1:38" x14ac:dyDescent="0.25">
      <c r="A308" t="str">
        <f t="shared" ref="A308:A339" si="12">CONCATENATE(B308,G308,I308,M308,K308,R308,T308)</f>
        <v>1.1-00-2111_21250028_2138210</v>
      </c>
      <c r="B308" t="s">
        <v>36</v>
      </c>
      <c r="C308" t="s">
        <v>37</v>
      </c>
      <c r="D308" t="s">
        <v>52</v>
      </c>
      <c r="E308" t="s">
        <v>53</v>
      </c>
      <c r="F308" t="s">
        <v>75</v>
      </c>
      <c r="G308" t="s">
        <v>76</v>
      </c>
      <c r="H308" t="s">
        <v>77</v>
      </c>
      <c r="I308">
        <v>2</v>
      </c>
      <c r="J308" t="s">
        <v>55</v>
      </c>
      <c r="K308" t="s">
        <v>368</v>
      </c>
      <c r="L308" t="s">
        <v>369</v>
      </c>
      <c r="M308">
        <v>50</v>
      </c>
      <c r="N308" t="s">
        <v>370</v>
      </c>
      <c r="O308" t="s">
        <v>460</v>
      </c>
      <c r="P308">
        <v>3000</v>
      </c>
      <c r="Q308" t="s">
        <v>47</v>
      </c>
      <c r="R308">
        <v>3821</v>
      </c>
      <c r="S308" t="s">
        <v>294</v>
      </c>
      <c r="T308">
        <v>0</v>
      </c>
      <c r="U308" t="s">
        <v>49</v>
      </c>
      <c r="V308" s="7">
        <v>370000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370000</v>
      </c>
      <c r="AD308" s="7">
        <v>0</v>
      </c>
      <c r="AE308" s="7">
        <v>0</v>
      </c>
      <c r="AF308" s="23">
        <v>0</v>
      </c>
      <c r="AG308" s="7">
        <f t="shared" si="10"/>
        <v>370000</v>
      </c>
      <c r="AH308" s="7">
        <v>0</v>
      </c>
      <c r="AI308" s="7">
        <v>370000</v>
      </c>
      <c r="AJ308" s="7">
        <v>0</v>
      </c>
      <c r="AK308" s="7">
        <v>0</v>
      </c>
      <c r="AL308" s="7">
        <v>370000</v>
      </c>
    </row>
    <row r="309" spans="1:38" x14ac:dyDescent="0.25">
      <c r="A309" t="str">
        <f t="shared" si="12"/>
        <v>2.6-08-2004_21819011_2139210</v>
      </c>
      <c r="B309" t="s">
        <v>238</v>
      </c>
      <c r="C309" t="s">
        <v>239</v>
      </c>
      <c r="D309" t="s">
        <v>52</v>
      </c>
      <c r="E309" t="s">
        <v>53</v>
      </c>
      <c r="F309" t="s">
        <v>64</v>
      </c>
      <c r="G309" t="s">
        <v>120</v>
      </c>
      <c r="H309" t="s">
        <v>121</v>
      </c>
      <c r="I309">
        <v>8</v>
      </c>
      <c r="J309" t="s">
        <v>67</v>
      </c>
      <c r="K309" t="s">
        <v>122</v>
      </c>
      <c r="L309" t="s">
        <v>123</v>
      </c>
      <c r="M309">
        <v>19</v>
      </c>
      <c r="N309" t="s">
        <v>202</v>
      </c>
      <c r="O309" t="s">
        <v>460</v>
      </c>
      <c r="P309">
        <v>3000</v>
      </c>
      <c r="Q309" t="s">
        <v>47</v>
      </c>
      <c r="R309">
        <v>3921</v>
      </c>
      <c r="S309" t="s">
        <v>203</v>
      </c>
      <c r="T309">
        <v>0</v>
      </c>
      <c r="U309" t="s">
        <v>49</v>
      </c>
      <c r="V309" s="7">
        <v>6006.42</v>
      </c>
      <c r="W309" s="7">
        <v>0</v>
      </c>
      <c r="X309" s="7">
        <v>12017.12</v>
      </c>
      <c r="Y309" s="7">
        <v>12017.12</v>
      </c>
      <c r="Z309" s="7">
        <v>12017.12</v>
      </c>
      <c r="AA309" s="7">
        <v>12017.12</v>
      </c>
      <c r="AB309" s="7">
        <v>12017.12</v>
      </c>
      <c r="AC309" s="7">
        <v>-6010.7000000000007</v>
      </c>
      <c r="AD309" s="7">
        <v>0</v>
      </c>
      <c r="AE309" s="7">
        <v>0</v>
      </c>
      <c r="AF309" s="23">
        <v>6010.7000000000007</v>
      </c>
      <c r="AG309" s="7">
        <f t="shared" si="10"/>
        <v>12017.12</v>
      </c>
      <c r="AH309" s="7">
        <v>6006.42</v>
      </c>
      <c r="AI309" s="7">
        <v>0</v>
      </c>
      <c r="AJ309" s="7">
        <v>0</v>
      </c>
      <c r="AK309" s="7">
        <v>0</v>
      </c>
      <c r="AL309" s="7">
        <v>6006.42</v>
      </c>
    </row>
    <row r="310" spans="1:38" x14ac:dyDescent="0.25">
      <c r="A310" t="str">
        <f t="shared" si="12"/>
        <v>2.5-02-2107_21631016_2131110</v>
      </c>
      <c r="B310" t="s">
        <v>50</v>
      </c>
      <c r="C310" t="s">
        <v>51</v>
      </c>
      <c r="D310" t="s">
        <v>52</v>
      </c>
      <c r="E310" t="s">
        <v>53</v>
      </c>
      <c r="F310" t="s">
        <v>75</v>
      </c>
      <c r="G310" t="s">
        <v>194</v>
      </c>
      <c r="H310" t="s">
        <v>195</v>
      </c>
      <c r="I310">
        <v>6</v>
      </c>
      <c r="J310" t="s">
        <v>78</v>
      </c>
      <c r="K310" t="s">
        <v>280</v>
      </c>
      <c r="L310" t="s">
        <v>281</v>
      </c>
      <c r="M310">
        <v>31</v>
      </c>
      <c r="N310" t="s">
        <v>282</v>
      </c>
      <c r="O310" t="s">
        <v>460</v>
      </c>
      <c r="P310">
        <v>3000</v>
      </c>
      <c r="Q310" t="s">
        <v>47</v>
      </c>
      <c r="R310">
        <v>3111</v>
      </c>
      <c r="S310" t="s">
        <v>61</v>
      </c>
      <c r="T310">
        <v>0</v>
      </c>
      <c r="U310" t="s">
        <v>49</v>
      </c>
      <c r="V310" s="7">
        <v>69000000</v>
      </c>
      <c r="W310" s="7">
        <v>69000000</v>
      </c>
      <c r="X310" s="7">
        <v>45314940.329999998</v>
      </c>
      <c r="Y310" s="7">
        <v>37948299.710000001</v>
      </c>
      <c r="Z310" s="7">
        <v>37948299.710000001</v>
      </c>
      <c r="AA310" s="7">
        <v>37948299.710000001</v>
      </c>
      <c r="AB310" s="7">
        <v>37948299.710000001</v>
      </c>
      <c r="AC310" s="7">
        <v>23685059.670000002</v>
      </c>
      <c r="AD310" s="7">
        <v>0</v>
      </c>
      <c r="AE310" s="7">
        <v>0</v>
      </c>
      <c r="AF310" s="23">
        <v>0</v>
      </c>
      <c r="AG310" s="7">
        <f t="shared" si="10"/>
        <v>69000000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</row>
    <row r="311" spans="1:38" x14ac:dyDescent="0.25">
      <c r="A311" t="str">
        <f t="shared" si="12"/>
        <v>1.1-00-2107_21631016_2124610</v>
      </c>
      <c r="B311" t="s">
        <v>36</v>
      </c>
      <c r="C311" t="s">
        <v>37</v>
      </c>
      <c r="D311" t="s">
        <v>52</v>
      </c>
      <c r="E311" t="s">
        <v>53</v>
      </c>
      <c r="F311" t="s">
        <v>75</v>
      </c>
      <c r="G311" t="s">
        <v>194</v>
      </c>
      <c r="H311" t="s">
        <v>195</v>
      </c>
      <c r="I311">
        <v>6</v>
      </c>
      <c r="J311" t="s">
        <v>78</v>
      </c>
      <c r="K311" t="s">
        <v>280</v>
      </c>
      <c r="L311" t="s">
        <v>281</v>
      </c>
      <c r="M311">
        <v>31</v>
      </c>
      <c r="N311" t="s">
        <v>282</v>
      </c>
      <c r="O311" t="s">
        <v>460</v>
      </c>
      <c r="P311">
        <v>2000</v>
      </c>
      <c r="Q311" t="s">
        <v>104</v>
      </c>
      <c r="R311">
        <v>2461</v>
      </c>
      <c r="S311" t="s">
        <v>237</v>
      </c>
      <c r="T311">
        <v>0</v>
      </c>
      <c r="U311" t="s">
        <v>49</v>
      </c>
      <c r="V311" s="7">
        <v>6199738.8200000003</v>
      </c>
      <c r="W311" s="7">
        <v>6000000</v>
      </c>
      <c r="X311" s="7">
        <v>6198910.4500000002</v>
      </c>
      <c r="Y311" s="7">
        <v>6116180.0700000003</v>
      </c>
      <c r="Z311" s="7">
        <v>5088252.45</v>
      </c>
      <c r="AA311" s="7">
        <v>5088252.45</v>
      </c>
      <c r="AB311" s="7">
        <v>3905346.4</v>
      </c>
      <c r="AC311" s="7">
        <v>828.37000000011176</v>
      </c>
      <c r="AD311" s="7">
        <v>0</v>
      </c>
      <c r="AE311" s="7">
        <v>0</v>
      </c>
      <c r="AF311" s="23">
        <v>0</v>
      </c>
      <c r="AG311" s="7">
        <f t="shared" si="10"/>
        <v>6199738.8200000003</v>
      </c>
      <c r="AH311" s="7">
        <v>0</v>
      </c>
      <c r="AI311" s="7">
        <v>199738.82</v>
      </c>
      <c r="AJ311" s="7">
        <v>0</v>
      </c>
      <c r="AK311" s="7">
        <v>0</v>
      </c>
      <c r="AL311" s="7">
        <v>199738.82</v>
      </c>
    </row>
    <row r="312" spans="1:38" x14ac:dyDescent="0.25">
      <c r="A312" t="str">
        <f t="shared" si="12"/>
        <v>1.1-00-2106_21925014_2144110</v>
      </c>
      <c r="B312" t="s">
        <v>36</v>
      </c>
      <c r="C312" t="s">
        <v>37</v>
      </c>
      <c r="D312" t="s">
        <v>92</v>
      </c>
      <c r="E312" t="s">
        <v>93</v>
      </c>
      <c r="F312" t="s">
        <v>94</v>
      </c>
      <c r="G312" t="s">
        <v>95</v>
      </c>
      <c r="H312" t="s">
        <v>96</v>
      </c>
      <c r="I312">
        <v>9</v>
      </c>
      <c r="J312" t="s">
        <v>97</v>
      </c>
      <c r="K312" t="s">
        <v>348</v>
      </c>
      <c r="L312" t="s">
        <v>349</v>
      </c>
      <c r="M312">
        <v>25</v>
      </c>
      <c r="N312" t="s">
        <v>350</v>
      </c>
      <c r="O312" t="s">
        <v>460</v>
      </c>
      <c r="P312">
        <v>4000</v>
      </c>
      <c r="Q312" t="s">
        <v>101</v>
      </c>
      <c r="R312">
        <v>4411</v>
      </c>
      <c r="S312" t="s">
        <v>102</v>
      </c>
      <c r="T312">
        <v>0</v>
      </c>
      <c r="U312" t="s">
        <v>49</v>
      </c>
      <c r="V312" s="7">
        <v>4000000</v>
      </c>
      <c r="W312" s="7">
        <v>4000000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4000000</v>
      </c>
      <c r="AD312" s="7">
        <v>0</v>
      </c>
      <c r="AE312" s="7">
        <v>0</v>
      </c>
      <c r="AF312" s="23">
        <v>0</v>
      </c>
      <c r="AG312" s="7">
        <f t="shared" si="10"/>
        <v>4000000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</row>
    <row r="313" spans="1:38" x14ac:dyDescent="0.25">
      <c r="A313" t="str">
        <f t="shared" si="12"/>
        <v>1.1-00-2103_21117010_2121510</v>
      </c>
      <c r="B313" t="s">
        <v>36</v>
      </c>
      <c r="C313" t="s">
        <v>37</v>
      </c>
      <c r="D313" t="s">
        <v>336</v>
      </c>
      <c r="E313" t="s">
        <v>337</v>
      </c>
      <c r="F313" t="s">
        <v>128</v>
      </c>
      <c r="G313" t="s">
        <v>338</v>
      </c>
      <c r="H313" t="s">
        <v>339</v>
      </c>
      <c r="I313">
        <v>1</v>
      </c>
      <c r="J313" t="s">
        <v>131</v>
      </c>
      <c r="K313" t="s">
        <v>340</v>
      </c>
      <c r="L313" t="s">
        <v>341</v>
      </c>
      <c r="M313">
        <v>17</v>
      </c>
      <c r="N313" t="s">
        <v>342</v>
      </c>
      <c r="O313" t="s">
        <v>460</v>
      </c>
      <c r="P313">
        <v>2000</v>
      </c>
      <c r="Q313" t="s">
        <v>104</v>
      </c>
      <c r="R313">
        <v>2151</v>
      </c>
      <c r="S313" t="s">
        <v>343</v>
      </c>
      <c r="T313">
        <v>0</v>
      </c>
      <c r="U313" t="s">
        <v>49</v>
      </c>
      <c r="V313" s="7">
        <v>8352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8352</v>
      </c>
      <c r="AD313" s="7">
        <v>0</v>
      </c>
      <c r="AE313" s="7">
        <v>0</v>
      </c>
      <c r="AF313" s="23">
        <v>0</v>
      </c>
      <c r="AG313" s="7">
        <f t="shared" si="10"/>
        <v>8352</v>
      </c>
      <c r="AH313" s="7">
        <v>0</v>
      </c>
      <c r="AI313" s="7">
        <v>8352</v>
      </c>
      <c r="AJ313" s="7">
        <v>0</v>
      </c>
      <c r="AK313" s="7">
        <v>0</v>
      </c>
      <c r="AL313" s="7">
        <v>8352</v>
      </c>
    </row>
    <row r="314" spans="1:38" x14ac:dyDescent="0.25">
      <c r="A314" t="str">
        <f t="shared" si="12"/>
        <v>1.1-00-2103_21117010_2121810</v>
      </c>
      <c r="B314" t="s">
        <v>36</v>
      </c>
      <c r="C314" t="s">
        <v>37</v>
      </c>
      <c r="D314" t="s">
        <v>336</v>
      </c>
      <c r="E314" t="s">
        <v>337</v>
      </c>
      <c r="F314" t="s">
        <v>128</v>
      </c>
      <c r="G314" t="s">
        <v>338</v>
      </c>
      <c r="H314" t="s">
        <v>339</v>
      </c>
      <c r="I314">
        <v>1</v>
      </c>
      <c r="J314" t="s">
        <v>131</v>
      </c>
      <c r="K314" t="s">
        <v>340</v>
      </c>
      <c r="L314" t="s">
        <v>341</v>
      </c>
      <c r="M314">
        <v>17</v>
      </c>
      <c r="N314" t="s">
        <v>342</v>
      </c>
      <c r="O314" t="s">
        <v>460</v>
      </c>
      <c r="P314">
        <v>2000</v>
      </c>
      <c r="Q314" t="s">
        <v>104</v>
      </c>
      <c r="R314">
        <v>2181</v>
      </c>
      <c r="S314" t="s">
        <v>344</v>
      </c>
      <c r="T314">
        <v>0</v>
      </c>
      <c r="U314" t="s">
        <v>49</v>
      </c>
      <c r="V314" s="7">
        <v>150648</v>
      </c>
      <c r="W314" s="7">
        <v>174000</v>
      </c>
      <c r="X314" s="7">
        <v>19000.8</v>
      </c>
      <c r="Y314" s="7">
        <v>19000.8</v>
      </c>
      <c r="Z314" s="7">
        <v>19000.8</v>
      </c>
      <c r="AA314" s="7">
        <v>19000.8</v>
      </c>
      <c r="AB314" s="7">
        <v>19000.8</v>
      </c>
      <c r="AC314" s="7">
        <v>131647.20000000001</v>
      </c>
      <c r="AD314" s="7">
        <v>0</v>
      </c>
      <c r="AE314" s="7">
        <v>0</v>
      </c>
      <c r="AF314" s="23">
        <v>0</v>
      </c>
      <c r="AG314" s="7">
        <f t="shared" si="10"/>
        <v>150648</v>
      </c>
      <c r="AH314" s="7">
        <v>0</v>
      </c>
      <c r="AI314" s="7">
        <v>0</v>
      </c>
      <c r="AJ314" s="7">
        <v>0</v>
      </c>
      <c r="AK314" s="7">
        <v>23352</v>
      </c>
      <c r="AL314" s="7">
        <v>-23352</v>
      </c>
    </row>
    <row r="315" spans="1:38" x14ac:dyDescent="0.25">
      <c r="A315" t="str">
        <f t="shared" si="12"/>
        <v>1.1-00-2103_21117010_2122110</v>
      </c>
      <c r="B315" t="s">
        <v>36</v>
      </c>
      <c r="C315" t="s">
        <v>37</v>
      </c>
      <c r="D315" t="s">
        <v>336</v>
      </c>
      <c r="E315" t="s">
        <v>337</v>
      </c>
      <c r="F315" t="s">
        <v>128</v>
      </c>
      <c r="G315" t="s">
        <v>338</v>
      </c>
      <c r="H315" t="s">
        <v>339</v>
      </c>
      <c r="I315">
        <v>1</v>
      </c>
      <c r="J315" t="s">
        <v>131</v>
      </c>
      <c r="K315" t="s">
        <v>340</v>
      </c>
      <c r="L315" t="s">
        <v>341</v>
      </c>
      <c r="M315">
        <v>17</v>
      </c>
      <c r="N315" t="s">
        <v>342</v>
      </c>
      <c r="O315" t="s">
        <v>460</v>
      </c>
      <c r="P315">
        <v>2000</v>
      </c>
      <c r="Q315" t="s">
        <v>104</v>
      </c>
      <c r="R315">
        <v>2211</v>
      </c>
      <c r="S315" t="s">
        <v>303</v>
      </c>
      <c r="T315">
        <v>0</v>
      </c>
      <c r="U315" t="s">
        <v>49</v>
      </c>
      <c r="V315" s="7">
        <v>15000</v>
      </c>
      <c r="W315" s="7">
        <v>0</v>
      </c>
      <c r="X315" s="7">
        <v>6646.8</v>
      </c>
      <c r="Y315" s="7">
        <v>6646.8</v>
      </c>
      <c r="Z315" s="7">
        <v>6646.8</v>
      </c>
      <c r="AA315" s="7">
        <v>6646.8</v>
      </c>
      <c r="AB315" s="7">
        <v>6646.8</v>
      </c>
      <c r="AC315" s="7">
        <v>8353.2000000000007</v>
      </c>
      <c r="AD315" s="7">
        <v>0</v>
      </c>
      <c r="AE315" s="7">
        <v>0</v>
      </c>
      <c r="AF315" s="23">
        <v>0</v>
      </c>
      <c r="AG315" s="7">
        <f t="shared" si="10"/>
        <v>15000</v>
      </c>
      <c r="AH315" s="7">
        <v>0</v>
      </c>
      <c r="AI315" s="7">
        <v>15000</v>
      </c>
      <c r="AJ315" s="7">
        <v>0</v>
      </c>
      <c r="AK315" s="7">
        <v>0</v>
      </c>
      <c r="AL315" s="7">
        <v>15000</v>
      </c>
    </row>
    <row r="316" spans="1:38" x14ac:dyDescent="0.25">
      <c r="A316" t="str">
        <f t="shared" si="12"/>
        <v>1.1-00-2103_21117010_2133110</v>
      </c>
      <c r="B316" t="s">
        <v>36</v>
      </c>
      <c r="C316" t="s">
        <v>37</v>
      </c>
      <c r="D316" t="s">
        <v>336</v>
      </c>
      <c r="E316" t="s">
        <v>337</v>
      </c>
      <c r="F316" t="s">
        <v>128</v>
      </c>
      <c r="G316" t="s">
        <v>338</v>
      </c>
      <c r="H316" t="s">
        <v>339</v>
      </c>
      <c r="I316">
        <v>1</v>
      </c>
      <c r="J316" t="s">
        <v>131</v>
      </c>
      <c r="K316" t="s">
        <v>340</v>
      </c>
      <c r="L316" t="s">
        <v>341</v>
      </c>
      <c r="M316">
        <v>17</v>
      </c>
      <c r="N316" t="s">
        <v>342</v>
      </c>
      <c r="O316" t="s">
        <v>460</v>
      </c>
      <c r="P316">
        <v>3000</v>
      </c>
      <c r="Q316" t="s">
        <v>47</v>
      </c>
      <c r="R316">
        <v>3311</v>
      </c>
      <c r="S316" t="s">
        <v>345</v>
      </c>
      <c r="T316">
        <v>0</v>
      </c>
      <c r="U316" t="s">
        <v>49</v>
      </c>
      <c r="V316" s="7">
        <v>2438400</v>
      </c>
      <c r="W316" s="7">
        <v>2500000</v>
      </c>
      <c r="X316" s="7">
        <v>1424192</v>
      </c>
      <c r="Y316" s="7">
        <v>1424192</v>
      </c>
      <c r="Z316" s="7">
        <v>820992</v>
      </c>
      <c r="AA316" s="7">
        <v>820992</v>
      </c>
      <c r="AB316" s="7">
        <v>269992</v>
      </c>
      <c r="AC316" s="7">
        <v>1014208</v>
      </c>
      <c r="AD316" s="7">
        <v>0</v>
      </c>
      <c r="AE316" s="7">
        <v>0</v>
      </c>
      <c r="AF316" s="23">
        <v>0</v>
      </c>
      <c r="AG316" s="7">
        <f t="shared" si="10"/>
        <v>2438400</v>
      </c>
      <c r="AH316" s="7">
        <v>0</v>
      </c>
      <c r="AI316" s="7">
        <v>0</v>
      </c>
      <c r="AJ316" s="7">
        <v>0</v>
      </c>
      <c r="AK316" s="7">
        <v>61600</v>
      </c>
      <c r="AL316" s="7">
        <v>-61600</v>
      </c>
    </row>
    <row r="317" spans="1:38" x14ac:dyDescent="0.25">
      <c r="A317" s="22" t="str">
        <f t="shared" si="12"/>
        <v>2.6-06-2102_21110007_2152112</v>
      </c>
      <c r="B317" s="22" t="s">
        <v>188</v>
      </c>
      <c r="C317" s="22" t="s">
        <v>189</v>
      </c>
      <c r="D317" s="22" t="s">
        <v>52</v>
      </c>
      <c r="E317" s="22" t="s">
        <v>53</v>
      </c>
      <c r="F317" s="22" t="s">
        <v>128</v>
      </c>
      <c r="G317" s="22" t="s">
        <v>129</v>
      </c>
      <c r="H317" s="22" t="s">
        <v>130</v>
      </c>
      <c r="I317" s="22">
        <v>1</v>
      </c>
      <c r="J317" s="22" t="s">
        <v>131</v>
      </c>
      <c r="K317" s="22" t="s">
        <v>217</v>
      </c>
      <c r="L317" s="22" t="s">
        <v>218</v>
      </c>
      <c r="M317" s="22">
        <v>10</v>
      </c>
      <c r="N317" s="22" t="s">
        <v>219</v>
      </c>
      <c r="O317" t="s">
        <v>461</v>
      </c>
      <c r="P317" s="22">
        <v>5000</v>
      </c>
      <c r="Q317" s="22" t="s">
        <v>90</v>
      </c>
      <c r="R317" s="22">
        <v>5211</v>
      </c>
      <c r="S317" s="22" t="s">
        <v>220</v>
      </c>
      <c r="T317" s="22">
        <v>2</v>
      </c>
      <c r="U317" s="22" t="s">
        <v>192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10000</v>
      </c>
      <c r="AG317" s="7">
        <f t="shared" si="10"/>
        <v>10000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</row>
    <row r="318" spans="1:38" x14ac:dyDescent="0.25">
      <c r="A318" t="str">
        <f t="shared" si="12"/>
        <v>1.1-00-2102_2119006_2135710</v>
      </c>
      <c r="B318" t="s">
        <v>36</v>
      </c>
      <c r="C318" t="s">
        <v>37</v>
      </c>
      <c r="D318" t="s">
        <v>52</v>
      </c>
      <c r="E318" t="s">
        <v>53</v>
      </c>
      <c r="F318" t="s">
        <v>128</v>
      </c>
      <c r="G318" t="s">
        <v>129</v>
      </c>
      <c r="H318" t="s">
        <v>130</v>
      </c>
      <c r="I318">
        <v>1</v>
      </c>
      <c r="J318" t="s">
        <v>131</v>
      </c>
      <c r="K318" t="s">
        <v>132</v>
      </c>
      <c r="L318" t="s">
        <v>133</v>
      </c>
      <c r="M318">
        <v>9</v>
      </c>
      <c r="N318" t="s">
        <v>134</v>
      </c>
      <c r="O318" t="s">
        <v>460</v>
      </c>
      <c r="P318">
        <v>3000</v>
      </c>
      <c r="Q318" t="s">
        <v>47</v>
      </c>
      <c r="R318">
        <v>3571</v>
      </c>
      <c r="S318" t="s">
        <v>48</v>
      </c>
      <c r="T318">
        <v>0</v>
      </c>
      <c r="U318" t="s">
        <v>49</v>
      </c>
      <c r="V318" s="7">
        <v>5044368.4800000004</v>
      </c>
      <c r="W318" s="7">
        <v>5044368.4800000004</v>
      </c>
      <c r="X318" s="7">
        <v>2913588.16</v>
      </c>
      <c r="Y318" s="7">
        <v>2913588.16</v>
      </c>
      <c r="Z318" s="7">
        <v>1589229.9</v>
      </c>
      <c r="AA318" s="7">
        <v>1589229.9</v>
      </c>
      <c r="AB318" s="7">
        <v>1589229.9</v>
      </c>
      <c r="AC318" s="7">
        <v>2130780.3200000003</v>
      </c>
      <c r="AD318" s="7">
        <v>0</v>
      </c>
      <c r="AE318" s="7">
        <v>0</v>
      </c>
      <c r="AF318" s="23">
        <v>0</v>
      </c>
      <c r="AG318" s="7">
        <f t="shared" si="10"/>
        <v>5044368.4800000004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</row>
    <row r="319" spans="1:38" x14ac:dyDescent="0.25">
      <c r="A319" t="str">
        <f t="shared" si="12"/>
        <v>1.1-00-2102_2119006_2158110</v>
      </c>
      <c r="B319" t="s">
        <v>36</v>
      </c>
      <c r="C319" t="s">
        <v>37</v>
      </c>
      <c r="D319" t="s">
        <v>52</v>
      </c>
      <c r="E319" t="s">
        <v>53</v>
      </c>
      <c r="F319" t="s">
        <v>128</v>
      </c>
      <c r="G319" t="s">
        <v>129</v>
      </c>
      <c r="H319" t="s">
        <v>130</v>
      </c>
      <c r="I319">
        <v>1</v>
      </c>
      <c r="J319" t="s">
        <v>131</v>
      </c>
      <c r="K319" t="s">
        <v>132</v>
      </c>
      <c r="L319" t="s">
        <v>133</v>
      </c>
      <c r="M319">
        <v>9</v>
      </c>
      <c r="N319" t="s">
        <v>134</v>
      </c>
      <c r="O319" t="s">
        <v>461</v>
      </c>
      <c r="P319">
        <v>5000</v>
      </c>
      <c r="Q319" t="s">
        <v>90</v>
      </c>
      <c r="R319">
        <v>5811</v>
      </c>
      <c r="S319" t="s">
        <v>135</v>
      </c>
      <c r="T319">
        <v>0</v>
      </c>
      <c r="U319" t="s">
        <v>49</v>
      </c>
      <c r="V319" s="7">
        <v>46800000</v>
      </c>
      <c r="W319" s="7">
        <v>46800000</v>
      </c>
      <c r="X319" s="7">
        <v>37539448.57</v>
      </c>
      <c r="Y319" s="7">
        <v>37539448.57</v>
      </c>
      <c r="Z319" s="7">
        <v>37539448.57</v>
      </c>
      <c r="AA319" s="7">
        <v>34651798.68</v>
      </c>
      <c r="AB319" s="7">
        <v>34651798.68</v>
      </c>
      <c r="AC319" s="7">
        <v>9260551.4299999997</v>
      </c>
      <c r="AD319" s="7">
        <v>9260551.4299999997</v>
      </c>
      <c r="AE319" s="7">
        <v>0</v>
      </c>
      <c r="AF319" s="23">
        <v>0</v>
      </c>
      <c r="AG319" s="7">
        <f t="shared" si="10"/>
        <v>37539448.57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</row>
    <row r="320" spans="1:38" x14ac:dyDescent="0.25">
      <c r="A320" t="str">
        <f t="shared" si="12"/>
        <v>2.6-09-2004_21819011_2139210</v>
      </c>
      <c r="B320" t="s">
        <v>258</v>
      </c>
      <c r="C320" t="s">
        <v>259</v>
      </c>
      <c r="D320" t="s">
        <v>52</v>
      </c>
      <c r="E320" t="s">
        <v>53</v>
      </c>
      <c r="F320" t="s">
        <v>64</v>
      </c>
      <c r="G320" t="s">
        <v>120</v>
      </c>
      <c r="H320" t="s">
        <v>121</v>
      </c>
      <c r="I320">
        <v>8</v>
      </c>
      <c r="J320" t="s">
        <v>67</v>
      </c>
      <c r="K320" t="s">
        <v>122</v>
      </c>
      <c r="L320" t="s">
        <v>123</v>
      </c>
      <c r="M320">
        <v>19</v>
      </c>
      <c r="N320" t="s">
        <v>202</v>
      </c>
      <c r="O320" t="s">
        <v>460</v>
      </c>
      <c r="P320">
        <v>3000</v>
      </c>
      <c r="Q320" t="s">
        <v>47</v>
      </c>
      <c r="R320">
        <v>3921</v>
      </c>
      <c r="S320" t="s">
        <v>203</v>
      </c>
      <c r="T320">
        <v>0</v>
      </c>
      <c r="U320" t="s">
        <v>49</v>
      </c>
      <c r="V320" s="7">
        <v>3000.42</v>
      </c>
      <c r="W320" s="7">
        <v>0</v>
      </c>
      <c r="X320" s="7">
        <v>3002.92</v>
      </c>
      <c r="Y320" s="7">
        <v>3002.92</v>
      </c>
      <c r="Z320" s="7">
        <v>3002.92</v>
      </c>
      <c r="AA320" s="7">
        <v>3002.92</v>
      </c>
      <c r="AB320" s="7">
        <v>3002.92</v>
      </c>
      <c r="AC320" s="7">
        <v>-2.5</v>
      </c>
      <c r="AD320" s="7">
        <v>0</v>
      </c>
      <c r="AE320" s="7">
        <v>0</v>
      </c>
      <c r="AF320" s="23">
        <v>2.5</v>
      </c>
      <c r="AG320" s="7">
        <f t="shared" si="10"/>
        <v>3002.92</v>
      </c>
      <c r="AH320" s="7">
        <v>3000.42</v>
      </c>
      <c r="AI320" s="7">
        <v>0</v>
      </c>
      <c r="AJ320" s="7">
        <v>0</v>
      </c>
      <c r="AK320" s="7">
        <v>0</v>
      </c>
      <c r="AL320" s="7">
        <v>3000.42</v>
      </c>
    </row>
    <row r="321" spans="1:38" x14ac:dyDescent="0.25">
      <c r="A321" t="str">
        <f t="shared" si="12"/>
        <v>1.5-01-2101_2181001_2127210</v>
      </c>
      <c r="B321" t="s">
        <v>264</v>
      </c>
      <c r="C321" t="s">
        <v>265</v>
      </c>
      <c r="D321" t="s">
        <v>52</v>
      </c>
      <c r="E321" t="s">
        <v>53</v>
      </c>
      <c r="F321" t="s">
        <v>108</v>
      </c>
      <c r="G321" t="s">
        <v>85</v>
      </c>
      <c r="H321" t="s">
        <v>86</v>
      </c>
      <c r="I321">
        <v>8</v>
      </c>
      <c r="J321" t="s">
        <v>67</v>
      </c>
      <c r="K321" t="s">
        <v>109</v>
      </c>
      <c r="L321" t="s">
        <v>110</v>
      </c>
      <c r="M321">
        <v>1</v>
      </c>
      <c r="N321" t="s">
        <v>111</v>
      </c>
      <c r="O321" t="s">
        <v>460</v>
      </c>
      <c r="P321">
        <v>2000</v>
      </c>
      <c r="Q321" t="s">
        <v>104</v>
      </c>
      <c r="R321">
        <v>2721</v>
      </c>
      <c r="S321" t="s">
        <v>251</v>
      </c>
      <c r="T321">
        <v>0</v>
      </c>
      <c r="U321" t="s">
        <v>49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23">
        <v>0</v>
      </c>
      <c r="AG321" s="7">
        <f t="shared" si="10"/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</row>
    <row r="322" spans="1:38" x14ac:dyDescent="0.25">
      <c r="A322" t="str">
        <f t="shared" si="12"/>
        <v>1.1-00-2101_2181001_2127110</v>
      </c>
      <c r="B322" t="s">
        <v>36</v>
      </c>
      <c r="C322" t="s">
        <v>37</v>
      </c>
      <c r="D322" t="s">
        <v>52</v>
      </c>
      <c r="E322" t="s">
        <v>53</v>
      </c>
      <c r="F322" t="s">
        <v>108</v>
      </c>
      <c r="G322" t="s">
        <v>85</v>
      </c>
      <c r="H322" t="s">
        <v>86</v>
      </c>
      <c r="I322">
        <v>8</v>
      </c>
      <c r="J322" t="s">
        <v>67</v>
      </c>
      <c r="K322" t="s">
        <v>109</v>
      </c>
      <c r="L322" t="s">
        <v>110</v>
      </c>
      <c r="M322">
        <v>1</v>
      </c>
      <c r="N322" t="s">
        <v>111</v>
      </c>
      <c r="O322" t="s">
        <v>460</v>
      </c>
      <c r="P322">
        <v>2000</v>
      </c>
      <c r="Q322" t="s">
        <v>104</v>
      </c>
      <c r="R322">
        <v>2711</v>
      </c>
      <c r="S322" t="s">
        <v>206</v>
      </c>
      <c r="T322">
        <v>0</v>
      </c>
      <c r="U322" t="s">
        <v>49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23">
        <v>0</v>
      </c>
      <c r="AG322" s="7">
        <f t="shared" ref="AG322:AG365" si="13">V322-AD322+AE322+AF322</f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</row>
    <row r="323" spans="1:38" x14ac:dyDescent="0.25">
      <c r="A323" t="str">
        <f t="shared" si="12"/>
        <v>1.1-00-2101_2182001_2136510</v>
      </c>
      <c r="B323" t="s">
        <v>36</v>
      </c>
      <c r="C323" t="s">
        <v>37</v>
      </c>
      <c r="D323" t="s">
        <v>52</v>
      </c>
      <c r="E323" t="s">
        <v>53</v>
      </c>
      <c r="F323" t="s">
        <v>108</v>
      </c>
      <c r="G323" t="s">
        <v>85</v>
      </c>
      <c r="H323" t="s">
        <v>86</v>
      </c>
      <c r="I323">
        <v>8</v>
      </c>
      <c r="J323" t="s">
        <v>67</v>
      </c>
      <c r="K323" t="s">
        <v>109</v>
      </c>
      <c r="L323" t="s">
        <v>110</v>
      </c>
      <c r="M323">
        <v>2</v>
      </c>
      <c r="N323" t="s">
        <v>378</v>
      </c>
      <c r="O323" t="s">
        <v>460</v>
      </c>
      <c r="P323">
        <v>3000</v>
      </c>
      <c r="Q323" t="s">
        <v>47</v>
      </c>
      <c r="R323">
        <v>3651</v>
      </c>
      <c r="S323" t="s">
        <v>379</v>
      </c>
      <c r="T323">
        <v>0</v>
      </c>
      <c r="U323" t="s">
        <v>49</v>
      </c>
      <c r="V323" s="7">
        <v>5775000</v>
      </c>
      <c r="W323" s="7">
        <v>6000000</v>
      </c>
      <c r="X323" s="7">
        <v>2336994.0099999998</v>
      </c>
      <c r="Y323" s="7">
        <v>2336994.0099999998</v>
      </c>
      <c r="Z323" s="7">
        <v>1038664.04</v>
      </c>
      <c r="AA323" s="7">
        <v>1038664.04</v>
      </c>
      <c r="AB323" s="7">
        <v>778998.03</v>
      </c>
      <c r="AC323" s="7">
        <v>3438005.99</v>
      </c>
      <c r="AD323" s="7">
        <v>0</v>
      </c>
      <c r="AE323" s="7">
        <v>0</v>
      </c>
      <c r="AF323" s="23">
        <v>0</v>
      </c>
      <c r="AG323" s="7">
        <f t="shared" si="13"/>
        <v>5775000</v>
      </c>
      <c r="AH323" s="7">
        <v>0</v>
      </c>
      <c r="AI323" s="7">
        <v>0</v>
      </c>
      <c r="AJ323" s="7">
        <v>0</v>
      </c>
      <c r="AK323" s="7">
        <v>225000</v>
      </c>
      <c r="AL323" s="7">
        <v>-225000</v>
      </c>
    </row>
    <row r="324" spans="1:38" x14ac:dyDescent="0.25">
      <c r="A324" t="str">
        <f t="shared" si="12"/>
        <v>1.1-00-2101_2182001_2136610</v>
      </c>
      <c r="B324" t="s">
        <v>36</v>
      </c>
      <c r="C324" t="s">
        <v>37</v>
      </c>
      <c r="D324" t="s">
        <v>52</v>
      </c>
      <c r="E324" t="s">
        <v>53</v>
      </c>
      <c r="F324" t="s">
        <v>108</v>
      </c>
      <c r="G324" t="s">
        <v>85</v>
      </c>
      <c r="H324" t="s">
        <v>86</v>
      </c>
      <c r="I324">
        <v>8</v>
      </c>
      <c r="J324" t="s">
        <v>67</v>
      </c>
      <c r="K324" t="s">
        <v>109</v>
      </c>
      <c r="L324" t="s">
        <v>110</v>
      </c>
      <c r="M324">
        <v>2</v>
      </c>
      <c r="N324" t="s">
        <v>378</v>
      </c>
      <c r="O324" t="s">
        <v>460</v>
      </c>
      <c r="P324">
        <v>3000</v>
      </c>
      <c r="Q324" t="s">
        <v>47</v>
      </c>
      <c r="R324">
        <v>3661</v>
      </c>
      <c r="S324" t="s">
        <v>380</v>
      </c>
      <c r="T324">
        <v>0</v>
      </c>
      <c r="U324" t="s">
        <v>49</v>
      </c>
      <c r="V324" s="7">
        <v>6000000</v>
      </c>
      <c r="W324" s="7">
        <v>6000000</v>
      </c>
      <c r="X324" s="7">
        <v>4717805.05</v>
      </c>
      <c r="Y324" s="7">
        <v>4717805.05</v>
      </c>
      <c r="Z324" s="7">
        <v>3160465.88</v>
      </c>
      <c r="AA324" s="7">
        <v>2641352.8199999998</v>
      </c>
      <c r="AB324" s="7">
        <v>2082252.24</v>
      </c>
      <c r="AC324" s="7">
        <v>1282194.9500000002</v>
      </c>
      <c r="AD324" s="7">
        <v>0</v>
      </c>
      <c r="AE324" s="7">
        <v>0</v>
      </c>
      <c r="AF324" s="23">
        <v>0</v>
      </c>
      <c r="AG324" s="7">
        <f t="shared" si="13"/>
        <v>6000000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</row>
    <row r="325" spans="1:38" x14ac:dyDescent="0.25">
      <c r="A325" t="str">
        <f t="shared" si="12"/>
        <v>1.1-00-2106_21923013_2144111</v>
      </c>
      <c r="B325" t="s">
        <v>36</v>
      </c>
      <c r="C325" t="s">
        <v>37</v>
      </c>
      <c r="D325" t="s">
        <v>92</v>
      </c>
      <c r="E325" t="s">
        <v>93</v>
      </c>
      <c r="F325" t="s">
        <v>94</v>
      </c>
      <c r="G325" t="s">
        <v>95</v>
      </c>
      <c r="H325" t="s">
        <v>96</v>
      </c>
      <c r="I325">
        <v>9</v>
      </c>
      <c r="J325" t="s">
        <v>97</v>
      </c>
      <c r="K325" t="s">
        <v>166</v>
      </c>
      <c r="L325" t="s">
        <v>167</v>
      </c>
      <c r="M325">
        <v>23</v>
      </c>
      <c r="N325" t="s">
        <v>168</v>
      </c>
      <c r="O325" t="s">
        <v>460</v>
      </c>
      <c r="P325">
        <v>4000</v>
      </c>
      <c r="Q325" t="s">
        <v>101</v>
      </c>
      <c r="R325">
        <v>4411</v>
      </c>
      <c r="S325" t="s">
        <v>102</v>
      </c>
      <c r="T325">
        <v>1</v>
      </c>
      <c r="U325" t="s">
        <v>169</v>
      </c>
      <c r="V325" s="7">
        <v>377342.09</v>
      </c>
      <c r="W325" s="7">
        <v>0</v>
      </c>
      <c r="X325" s="7">
        <v>290000</v>
      </c>
      <c r="Y325" s="7">
        <v>290000</v>
      </c>
      <c r="Z325" s="7">
        <v>290000</v>
      </c>
      <c r="AA325" s="7">
        <v>78500</v>
      </c>
      <c r="AB325" s="7">
        <v>0</v>
      </c>
      <c r="AC325" s="7">
        <v>87342.090000000026</v>
      </c>
      <c r="AD325" s="7">
        <v>0</v>
      </c>
      <c r="AE325" s="7">
        <v>0</v>
      </c>
      <c r="AF325" s="23">
        <v>622657.90999999992</v>
      </c>
      <c r="AG325" s="7">
        <f t="shared" si="13"/>
        <v>1000000</v>
      </c>
      <c r="AH325" s="7">
        <v>0</v>
      </c>
      <c r="AI325" s="7">
        <v>377342.09</v>
      </c>
      <c r="AJ325" s="7">
        <v>0</v>
      </c>
      <c r="AK325" s="7">
        <v>0</v>
      </c>
      <c r="AL325" s="7">
        <v>377342.09</v>
      </c>
    </row>
    <row r="326" spans="1:38" x14ac:dyDescent="0.25">
      <c r="A326" t="str">
        <f t="shared" si="12"/>
        <v>1.1-00-2106_21923013_2122110</v>
      </c>
      <c r="B326" t="s">
        <v>36</v>
      </c>
      <c r="C326" t="s">
        <v>37</v>
      </c>
      <c r="D326" t="s">
        <v>92</v>
      </c>
      <c r="E326" t="s">
        <v>93</v>
      </c>
      <c r="F326" t="s">
        <v>94</v>
      </c>
      <c r="G326" t="s">
        <v>95</v>
      </c>
      <c r="H326" t="s">
        <v>96</v>
      </c>
      <c r="I326">
        <v>9</v>
      </c>
      <c r="J326" t="s">
        <v>97</v>
      </c>
      <c r="K326" t="s">
        <v>166</v>
      </c>
      <c r="L326" t="s">
        <v>167</v>
      </c>
      <c r="M326">
        <v>23</v>
      </c>
      <c r="N326" t="s">
        <v>168</v>
      </c>
      <c r="O326" t="s">
        <v>460</v>
      </c>
      <c r="P326">
        <v>2000</v>
      </c>
      <c r="Q326" t="s">
        <v>104</v>
      </c>
      <c r="R326">
        <v>2211</v>
      </c>
      <c r="S326" t="s">
        <v>303</v>
      </c>
      <c r="T326">
        <v>0</v>
      </c>
      <c r="U326" t="s">
        <v>49</v>
      </c>
      <c r="V326" s="7">
        <v>26880</v>
      </c>
      <c r="W326" s="7">
        <v>50000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26880</v>
      </c>
      <c r="AD326" s="7">
        <v>0</v>
      </c>
      <c r="AE326" s="7">
        <v>0</v>
      </c>
      <c r="AF326" s="23">
        <v>0</v>
      </c>
      <c r="AG326" s="7">
        <f t="shared" si="13"/>
        <v>26880</v>
      </c>
      <c r="AH326" s="7">
        <v>0</v>
      </c>
      <c r="AI326" s="7">
        <v>0</v>
      </c>
      <c r="AJ326" s="7">
        <v>0</v>
      </c>
      <c r="AK326" s="7">
        <v>23120</v>
      </c>
      <c r="AL326" s="7">
        <v>-23120</v>
      </c>
    </row>
    <row r="327" spans="1:38" x14ac:dyDescent="0.25">
      <c r="A327" t="str">
        <f t="shared" si="12"/>
        <v>1.1-00-2106_21923013_2132310</v>
      </c>
      <c r="B327" t="s">
        <v>36</v>
      </c>
      <c r="C327" t="s">
        <v>37</v>
      </c>
      <c r="D327" t="s">
        <v>92</v>
      </c>
      <c r="E327" t="s">
        <v>93</v>
      </c>
      <c r="F327" t="s">
        <v>94</v>
      </c>
      <c r="G327" t="s">
        <v>95</v>
      </c>
      <c r="H327" t="s">
        <v>96</v>
      </c>
      <c r="I327">
        <v>9</v>
      </c>
      <c r="J327" t="s">
        <v>97</v>
      </c>
      <c r="K327" t="s">
        <v>166</v>
      </c>
      <c r="L327" t="s">
        <v>167</v>
      </c>
      <c r="M327">
        <v>23</v>
      </c>
      <c r="N327" t="s">
        <v>168</v>
      </c>
      <c r="O327" t="s">
        <v>460</v>
      </c>
      <c r="P327">
        <v>3000</v>
      </c>
      <c r="Q327" t="s">
        <v>47</v>
      </c>
      <c r="R327">
        <v>3231</v>
      </c>
      <c r="S327" t="s">
        <v>286</v>
      </c>
      <c r="T327">
        <v>0</v>
      </c>
      <c r="U327" t="s">
        <v>49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23">
        <v>0</v>
      </c>
      <c r="AG327" s="7">
        <f t="shared" si="13"/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</row>
    <row r="328" spans="1:38" x14ac:dyDescent="0.25">
      <c r="A328" t="str">
        <f t="shared" si="12"/>
        <v>1.1-00-2106_21923013_2132910</v>
      </c>
      <c r="B328" t="s">
        <v>36</v>
      </c>
      <c r="C328" t="s">
        <v>37</v>
      </c>
      <c r="D328" t="s">
        <v>92</v>
      </c>
      <c r="E328" t="s">
        <v>93</v>
      </c>
      <c r="F328" t="s">
        <v>94</v>
      </c>
      <c r="G328" t="s">
        <v>95</v>
      </c>
      <c r="H328" t="s">
        <v>96</v>
      </c>
      <c r="I328">
        <v>9</v>
      </c>
      <c r="J328" t="s">
        <v>97</v>
      </c>
      <c r="K328" t="s">
        <v>166</v>
      </c>
      <c r="L328" t="s">
        <v>167</v>
      </c>
      <c r="M328">
        <v>23</v>
      </c>
      <c r="N328" t="s">
        <v>168</v>
      </c>
      <c r="O328" t="s">
        <v>460</v>
      </c>
      <c r="P328">
        <v>3000</v>
      </c>
      <c r="Q328" t="s">
        <v>47</v>
      </c>
      <c r="R328">
        <v>3291</v>
      </c>
      <c r="S328" t="s">
        <v>306</v>
      </c>
      <c r="T328">
        <v>0</v>
      </c>
      <c r="U328" t="s">
        <v>49</v>
      </c>
      <c r="V328" s="7">
        <v>8120</v>
      </c>
      <c r="W328" s="7">
        <v>0</v>
      </c>
      <c r="X328" s="7">
        <v>8120</v>
      </c>
      <c r="Y328" s="7">
        <v>8120</v>
      </c>
      <c r="Z328" s="7">
        <v>8120</v>
      </c>
      <c r="AA328" s="7">
        <v>8120</v>
      </c>
      <c r="AB328" s="7">
        <v>8120</v>
      </c>
      <c r="AC328" s="7">
        <v>0</v>
      </c>
      <c r="AD328" s="7">
        <v>0</v>
      </c>
      <c r="AE328" s="7">
        <v>0</v>
      </c>
      <c r="AF328" s="23">
        <v>0</v>
      </c>
      <c r="AG328" s="7">
        <f t="shared" si="13"/>
        <v>8120</v>
      </c>
      <c r="AH328" s="7">
        <v>0</v>
      </c>
      <c r="AI328" s="7">
        <v>8120</v>
      </c>
      <c r="AJ328" s="7">
        <v>0</v>
      </c>
      <c r="AK328" s="7">
        <v>0</v>
      </c>
      <c r="AL328" s="7">
        <v>8120</v>
      </c>
    </row>
    <row r="329" spans="1:38" x14ac:dyDescent="0.25">
      <c r="A329" t="str">
        <f t="shared" si="12"/>
        <v>1.1-00-2106_21923013_2133210</v>
      </c>
      <c r="B329" t="s">
        <v>36</v>
      </c>
      <c r="C329" t="s">
        <v>37</v>
      </c>
      <c r="D329" t="s">
        <v>92</v>
      </c>
      <c r="E329" t="s">
        <v>93</v>
      </c>
      <c r="F329" t="s">
        <v>94</v>
      </c>
      <c r="G329" t="s">
        <v>95</v>
      </c>
      <c r="H329" t="s">
        <v>96</v>
      </c>
      <c r="I329">
        <v>9</v>
      </c>
      <c r="J329" t="s">
        <v>97</v>
      </c>
      <c r="K329" t="s">
        <v>166</v>
      </c>
      <c r="L329" t="s">
        <v>167</v>
      </c>
      <c r="M329">
        <v>23</v>
      </c>
      <c r="N329" t="s">
        <v>168</v>
      </c>
      <c r="O329" t="s">
        <v>460</v>
      </c>
      <c r="P329">
        <v>3000</v>
      </c>
      <c r="Q329" t="s">
        <v>47</v>
      </c>
      <c r="R329">
        <v>3321</v>
      </c>
      <c r="S329" t="s">
        <v>164</v>
      </c>
      <c r="T329">
        <v>0</v>
      </c>
      <c r="U329" t="s">
        <v>49</v>
      </c>
      <c r="V329" s="7">
        <v>15000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15000</v>
      </c>
      <c r="AD329" s="7">
        <v>0</v>
      </c>
      <c r="AE329" s="7">
        <v>0</v>
      </c>
      <c r="AF329" s="23">
        <v>0</v>
      </c>
      <c r="AG329" s="7">
        <f t="shared" si="13"/>
        <v>15000</v>
      </c>
      <c r="AH329" s="7">
        <v>0</v>
      </c>
      <c r="AI329" s="7">
        <v>15000</v>
      </c>
      <c r="AJ329" s="7">
        <v>0</v>
      </c>
      <c r="AK329" s="7">
        <v>0</v>
      </c>
      <c r="AL329" s="7">
        <v>15000</v>
      </c>
    </row>
    <row r="330" spans="1:38" x14ac:dyDescent="0.25">
      <c r="A330" t="str">
        <f t="shared" si="12"/>
        <v>1.1-00-2106_21924013_2144310</v>
      </c>
      <c r="B330" t="s">
        <v>36</v>
      </c>
      <c r="C330" t="s">
        <v>37</v>
      </c>
      <c r="D330" t="s">
        <v>92</v>
      </c>
      <c r="E330" t="s">
        <v>93</v>
      </c>
      <c r="F330" t="s">
        <v>94</v>
      </c>
      <c r="G330" t="s">
        <v>95</v>
      </c>
      <c r="H330" t="s">
        <v>96</v>
      </c>
      <c r="I330">
        <v>9</v>
      </c>
      <c r="J330" t="s">
        <v>97</v>
      </c>
      <c r="K330" t="s">
        <v>166</v>
      </c>
      <c r="L330" t="s">
        <v>167</v>
      </c>
      <c r="M330">
        <v>24</v>
      </c>
      <c r="N330" t="s">
        <v>346</v>
      </c>
      <c r="O330" t="s">
        <v>460</v>
      </c>
      <c r="P330">
        <v>4000</v>
      </c>
      <c r="Q330" t="s">
        <v>101</v>
      </c>
      <c r="R330">
        <v>4431</v>
      </c>
      <c r="S330" t="s">
        <v>347</v>
      </c>
      <c r="T330">
        <v>0</v>
      </c>
      <c r="U330" t="s">
        <v>49</v>
      </c>
      <c r="V330" s="7">
        <v>3800000</v>
      </c>
      <c r="W330" s="7">
        <v>3800000</v>
      </c>
      <c r="X330" s="7">
        <v>1585432</v>
      </c>
      <c r="Y330" s="7">
        <v>1585432</v>
      </c>
      <c r="Z330" s="7">
        <v>1585432</v>
      </c>
      <c r="AA330" s="7">
        <v>1297210</v>
      </c>
      <c r="AB330" s="7">
        <v>1297210</v>
      </c>
      <c r="AC330" s="7">
        <v>2214568</v>
      </c>
      <c r="AD330" s="7">
        <v>0</v>
      </c>
      <c r="AE330" s="7">
        <v>0</v>
      </c>
      <c r="AF330" s="23">
        <v>0</v>
      </c>
      <c r="AG330" s="7">
        <f t="shared" si="13"/>
        <v>3800000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</row>
    <row r="331" spans="1:38" x14ac:dyDescent="0.25">
      <c r="A331" t="str">
        <f t="shared" si="12"/>
        <v>1.1-00-2107_21439021_2129110</v>
      </c>
      <c r="B331" t="s">
        <v>36</v>
      </c>
      <c r="C331" t="s">
        <v>37</v>
      </c>
      <c r="D331" t="s">
        <v>252</v>
      </c>
      <c r="E331" t="s">
        <v>253</v>
      </c>
      <c r="F331" t="s">
        <v>40</v>
      </c>
      <c r="G331" t="s">
        <v>194</v>
      </c>
      <c r="H331" t="s">
        <v>195</v>
      </c>
      <c r="I331">
        <v>4</v>
      </c>
      <c r="J331" t="s">
        <v>254</v>
      </c>
      <c r="K331" t="s">
        <v>255</v>
      </c>
      <c r="L331" t="s">
        <v>256</v>
      </c>
      <c r="M331">
        <v>39</v>
      </c>
      <c r="N331" t="s">
        <v>257</v>
      </c>
      <c r="O331" t="s">
        <v>460</v>
      </c>
      <c r="P331">
        <v>2000</v>
      </c>
      <c r="Q331" t="s">
        <v>104</v>
      </c>
      <c r="R331">
        <v>2911</v>
      </c>
      <c r="S331" t="s">
        <v>199</v>
      </c>
      <c r="T331">
        <v>0</v>
      </c>
      <c r="U331" t="s">
        <v>49</v>
      </c>
      <c r="V331" s="7">
        <v>10000</v>
      </c>
      <c r="W331" s="7">
        <v>10000</v>
      </c>
      <c r="X331" s="7">
        <v>12521.04</v>
      </c>
      <c r="Y331" s="7">
        <v>9737.0400000000009</v>
      </c>
      <c r="Z331" s="7">
        <v>1456.96</v>
      </c>
      <c r="AA331" s="7">
        <v>1456.96</v>
      </c>
      <c r="AB331" s="7">
        <v>0</v>
      </c>
      <c r="AC331" s="7">
        <v>-2521.0400000000009</v>
      </c>
      <c r="AD331" s="7">
        <v>0</v>
      </c>
      <c r="AE331" s="7">
        <v>0</v>
      </c>
      <c r="AF331" s="23">
        <v>2521.0400000000009</v>
      </c>
      <c r="AG331" s="7">
        <f t="shared" si="13"/>
        <v>12521.04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</row>
    <row r="332" spans="1:38" x14ac:dyDescent="0.25">
      <c r="A332" t="str">
        <f t="shared" si="12"/>
        <v>1.1-00-2109_21742023_2122210</v>
      </c>
      <c r="B332" t="s">
        <v>36</v>
      </c>
      <c r="C332" t="s">
        <v>37</v>
      </c>
      <c r="D332" t="s">
        <v>243</v>
      </c>
      <c r="E332" t="s">
        <v>244</v>
      </c>
      <c r="F332" t="s">
        <v>75</v>
      </c>
      <c r="G332" t="s">
        <v>245</v>
      </c>
      <c r="H332" t="s">
        <v>246</v>
      </c>
      <c r="I332">
        <v>7</v>
      </c>
      <c r="J332" t="s">
        <v>247</v>
      </c>
      <c r="K332" t="s">
        <v>248</v>
      </c>
      <c r="L332" t="s">
        <v>249</v>
      </c>
      <c r="M332">
        <v>42</v>
      </c>
      <c r="N332" t="s">
        <v>250</v>
      </c>
      <c r="O332" t="s">
        <v>460</v>
      </c>
      <c r="P332">
        <v>2000</v>
      </c>
      <c r="Q332" t="s">
        <v>104</v>
      </c>
      <c r="R332">
        <v>2221</v>
      </c>
      <c r="S332" t="s">
        <v>287</v>
      </c>
      <c r="T332">
        <v>0</v>
      </c>
      <c r="U332" t="s">
        <v>49</v>
      </c>
      <c r="V332" s="7">
        <v>79970</v>
      </c>
      <c r="W332" s="7">
        <v>0</v>
      </c>
      <c r="X332" s="7">
        <v>76000</v>
      </c>
      <c r="Y332" s="7">
        <v>76000</v>
      </c>
      <c r="Z332" s="7">
        <v>0</v>
      </c>
      <c r="AA332" s="7">
        <v>0</v>
      </c>
      <c r="AB332" s="7">
        <v>0</v>
      </c>
      <c r="AC332" s="7">
        <v>3970</v>
      </c>
      <c r="AD332" s="7">
        <v>0</v>
      </c>
      <c r="AE332" s="7">
        <v>0</v>
      </c>
      <c r="AF332" s="23">
        <v>0</v>
      </c>
      <c r="AG332" s="7">
        <f t="shared" si="13"/>
        <v>79970</v>
      </c>
      <c r="AH332" s="7">
        <v>0</v>
      </c>
      <c r="AI332" s="7">
        <v>79970</v>
      </c>
      <c r="AJ332" s="7">
        <v>0</v>
      </c>
      <c r="AK332" s="7">
        <v>0</v>
      </c>
      <c r="AL332" s="7">
        <v>79970</v>
      </c>
    </row>
    <row r="333" spans="1:38" x14ac:dyDescent="0.25">
      <c r="A333" t="str">
        <f t="shared" si="12"/>
        <v>1.1-00-2109_21742023_2123510</v>
      </c>
      <c r="B333" t="s">
        <v>36</v>
      </c>
      <c r="C333" t="s">
        <v>37</v>
      </c>
      <c r="D333" t="s">
        <v>243</v>
      </c>
      <c r="E333" t="s">
        <v>244</v>
      </c>
      <c r="F333" t="s">
        <v>75</v>
      </c>
      <c r="G333" t="s">
        <v>245</v>
      </c>
      <c r="H333" t="s">
        <v>246</v>
      </c>
      <c r="I333">
        <v>7</v>
      </c>
      <c r="J333" t="s">
        <v>247</v>
      </c>
      <c r="K333" t="s">
        <v>248</v>
      </c>
      <c r="L333" t="s">
        <v>249</v>
      </c>
      <c r="M333">
        <v>42</v>
      </c>
      <c r="N333" t="s">
        <v>250</v>
      </c>
      <c r="O333" t="s">
        <v>460</v>
      </c>
      <c r="P333">
        <v>2000</v>
      </c>
      <c r="Q333" t="s">
        <v>104</v>
      </c>
      <c r="R333">
        <v>2351</v>
      </c>
      <c r="S333" t="s">
        <v>288</v>
      </c>
      <c r="T333">
        <v>0</v>
      </c>
      <c r="U333" t="s">
        <v>49</v>
      </c>
      <c r="V333" s="7">
        <v>438571.03</v>
      </c>
      <c r="W333" s="7">
        <v>400000</v>
      </c>
      <c r="X333" s="7">
        <v>437353.03</v>
      </c>
      <c r="Y333" s="7">
        <v>437353.03</v>
      </c>
      <c r="Z333" s="7">
        <v>380049.03</v>
      </c>
      <c r="AA333" s="7">
        <v>380049.03</v>
      </c>
      <c r="AB333" s="7">
        <v>182613.92</v>
      </c>
      <c r="AC333" s="7">
        <v>1218</v>
      </c>
      <c r="AD333" s="7">
        <v>0</v>
      </c>
      <c r="AE333" s="7">
        <v>0</v>
      </c>
      <c r="AF333" s="23">
        <v>0</v>
      </c>
      <c r="AG333" s="7">
        <f t="shared" si="13"/>
        <v>438571.03</v>
      </c>
      <c r="AH333" s="7">
        <v>0</v>
      </c>
      <c r="AI333" s="7">
        <v>38571.03</v>
      </c>
      <c r="AJ333" s="7">
        <v>0</v>
      </c>
      <c r="AK333" s="7">
        <v>0</v>
      </c>
      <c r="AL333" s="7">
        <v>38571.03</v>
      </c>
    </row>
    <row r="334" spans="1:38" x14ac:dyDescent="0.25">
      <c r="A334" t="str">
        <f t="shared" si="12"/>
        <v>1.1-00-2109_21742023_2123910</v>
      </c>
      <c r="B334" t="s">
        <v>36</v>
      </c>
      <c r="C334" t="s">
        <v>37</v>
      </c>
      <c r="D334" t="s">
        <v>243</v>
      </c>
      <c r="E334" t="s">
        <v>244</v>
      </c>
      <c r="F334" t="s">
        <v>75</v>
      </c>
      <c r="G334" t="s">
        <v>245</v>
      </c>
      <c r="H334" t="s">
        <v>246</v>
      </c>
      <c r="I334">
        <v>7</v>
      </c>
      <c r="J334" t="s">
        <v>247</v>
      </c>
      <c r="K334" t="s">
        <v>248</v>
      </c>
      <c r="L334" t="s">
        <v>249</v>
      </c>
      <c r="M334">
        <v>42</v>
      </c>
      <c r="N334" t="s">
        <v>250</v>
      </c>
      <c r="O334" t="s">
        <v>460</v>
      </c>
      <c r="P334">
        <v>2000</v>
      </c>
      <c r="Q334" t="s">
        <v>104</v>
      </c>
      <c r="R334">
        <v>2391</v>
      </c>
      <c r="S334" t="s">
        <v>289</v>
      </c>
      <c r="T334">
        <v>0</v>
      </c>
      <c r="U334" t="s">
        <v>49</v>
      </c>
      <c r="V334" s="7">
        <v>500000</v>
      </c>
      <c r="W334" s="7">
        <v>500000</v>
      </c>
      <c r="X334" s="7">
        <v>497200</v>
      </c>
      <c r="Y334" s="7">
        <v>497200</v>
      </c>
      <c r="Z334" s="7">
        <v>248600</v>
      </c>
      <c r="AA334" s="7">
        <v>248600</v>
      </c>
      <c r="AB334" s="7">
        <v>0</v>
      </c>
      <c r="AC334" s="7">
        <v>2800</v>
      </c>
      <c r="AD334" s="7">
        <v>0</v>
      </c>
      <c r="AE334" s="7">
        <v>0</v>
      </c>
      <c r="AF334" s="23">
        <v>0</v>
      </c>
      <c r="AG334" s="7">
        <f t="shared" si="13"/>
        <v>500000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</row>
    <row r="335" spans="1:38" x14ac:dyDescent="0.25">
      <c r="A335" t="str">
        <f t="shared" si="12"/>
        <v>1.1-00-2109_21742023_2124910</v>
      </c>
      <c r="B335" t="s">
        <v>36</v>
      </c>
      <c r="C335" t="s">
        <v>37</v>
      </c>
      <c r="D335" t="s">
        <v>243</v>
      </c>
      <c r="E335" t="s">
        <v>244</v>
      </c>
      <c r="F335" t="s">
        <v>75</v>
      </c>
      <c r="G335" t="s">
        <v>245</v>
      </c>
      <c r="H335" t="s">
        <v>246</v>
      </c>
      <c r="I335">
        <v>7</v>
      </c>
      <c r="J335" t="s">
        <v>247</v>
      </c>
      <c r="K335" t="s">
        <v>248</v>
      </c>
      <c r="L335" t="s">
        <v>249</v>
      </c>
      <c r="M335">
        <v>42</v>
      </c>
      <c r="N335" t="s">
        <v>250</v>
      </c>
      <c r="O335" t="s">
        <v>460</v>
      </c>
      <c r="P335">
        <v>2000</v>
      </c>
      <c r="Q335" t="s">
        <v>104</v>
      </c>
      <c r="R335">
        <v>2491</v>
      </c>
      <c r="S335" t="s">
        <v>156</v>
      </c>
      <c r="T335">
        <v>0</v>
      </c>
      <c r="U335" t="s">
        <v>49</v>
      </c>
      <c r="V335" s="7">
        <v>49416</v>
      </c>
      <c r="W335" s="7">
        <v>0</v>
      </c>
      <c r="X335" s="7">
        <v>45704</v>
      </c>
      <c r="Y335" s="7">
        <v>45704</v>
      </c>
      <c r="Z335" s="7">
        <v>0</v>
      </c>
      <c r="AA335" s="7">
        <v>0</v>
      </c>
      <c r="AB335" s="7">
        <v>0</v>
      </c>
      <c r="AC335" s="7">
        <v>3712</v>
      </c>
      <c r="AD335" s="7">
        <v>0</v>
      </c>
      <c r="AE335" s="7">
        <v>0</v>
      </c>
      <c r="AF335" s="23">
        <v>0</v>
      </c>
      <c r="AG335" s="7">
        <f t="shared" si="13"/>
        <v>49416</v>
      </c>
      <c r="AH335" s="7">
        <v>0</v>
      </c>
      <c r="AI335" s="7">
        <v>49416</v>
      </c>
      <c r="AJ335" s="7">
        <v>0</v>
      </c>
      <c r="AK335" s="7">
        <v>0</v>
      </c>
      <c r="AL335" s="7">
        <v>49416</v>
      </c>
    </row>
    <row r="336" spans="1:38" x14ac:dyDescent="0.25">
      <c r="A336" t="str">
        <f t="shared" si="12"/>
        <v>1.1-00-2109_21742023_2127110</v>
      </c>
      <c r="B336" t="s">
        <v>36</v>
      </c>
      <c r="C336" t="s">
        <v>37</v>
      </c>
      <c r="D336" t="s">
        <v>243</v>
      </c>
      <c r="E336" t="s">
        <v>244</v>
      </c>
      <c r="F336" t="s">
        <v>75</v>
      </c>
      <c r="G336" t="s">
        <v>245</v>
      </c>
      <c r="H336" t="s">
        <v>246</v>
      </c>
      <c r="I336">
        <v>7</v>
      </c>
      <c r="J336" t="s">
        <v>247</v>
      </c>
      <c r="K336" t="s">
        <v>248</v>
      </c>
      <c r="L336" t="s">
        <v>249</v>
      </c>
      <c r="M336">
        <v>42</v>
      </c>
      <c r="N336" t="s">
        <v>250</v>
      </c>
      <c r="O336" t="s">
        <v>460</v>
      </c>
      <c r="P336">
        <v>2000</v>
      </c>
      <c r="Q336" t="s">
        <v>104</v>
      </c>
      <c r="R336">
        <v>2711</v>
      </c>
      <c r="S336" t="s">
        <v>206</v>
      </c>
      <c r="T336">
        <v>0</v>
      </c>
      <c r="U336" t="s">
        <v>49</v>
      </c>
      <c r="V336" s="7">
        <v>21543.52</v>
      </c>
      <c r="W336" s="7">
        <v>0</v>
      </c>
      <c r="X336" s="7">
        <v>21543.52</v>
      </c>
      <c r="Y336" s="7">
        <v>21543.52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23">
        <v>0</v>
      </c>
      <c r="AG336" s="7">
        <f t="shared" si="13"/>
        <v>21543.52</v>
      </c>
      <c r="AH336" s="7">
        <v>0</v>
      </c>
      <c r="AI336" s="7">
        <v>21543.52</v>
      </c>
      <c r="AJ336" s="7">
        <v>0</v>
      </c>
      <c r="AK336" s="7">
        <v>0</v>
      </c>
      <c r="AL336" s="7">
        <v>21543.52</v>
      </c>
    </row>
    <row r="337" spans="1:38" x14ac:dyDescent="0.25">
      <c r="A337" t="str">
        <f t="shared" si="12"/>
        <v>1.1-00-2109_21742023_2151510</v>
      </c>
      <c r="B337" t="s">
        <v>36</v>
      </c>
      <c r="C337" t="s">
        <v>37</v>
      </c>
      <c r="D337" t="s">
        <v>243</v>
      </c>
      <c r="E337" t="s">
        <v>244</v>
      </c>
      <c r="F337" t="s">
        <v>75</v>
      </c>
      <c r="G337" t="s">
        <v>245</v>
      </c>
      <c r="H337" t="s">
        <v>246</v>
      </c>
      <c r="I337">
        <v>7</v>
      </c>
      <c r="J337" t="s">
        <v>247</v>
      </c>
      <c r="K337" t="s">
        <v>248</v>
      </c>
      <c r="L337" t="s">
        <v>249</v>
      </c>
      <c r="M337">
        <v>42</v>
      </c>
      <c r="N337" t="s">
        <v>250</v>
      </c>
      <c r="O337" t="s">
        <v>461</v>
      </c>
      <c r="P337">
        <v>5000</v>
      </c>
      <c r="Q337" t="s">
        <v>90</v>
      </c>
      <c r="R337">
        <v>5151</v>
      </c>
      <c r="S337" t="s">
        <v>187</v>
      </c>
      <c r="T337">
        <v>0</v>
      </c>
      <c r="U337" t="s">
        <v>49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23">
        <v>0</v>
      </c>
      <c r="AG337" s="7">
        <f t="shared" si="13"/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</row>
    <row r="338" spans="1:38" x14ac:dyDescent="0.25">
      <c r="A338" t="str">
        <f t="shared" si="12"/>
        <v>1.1-00-2109_21742023_2152110</v>
      </c>
      <c r="B338" t="s">
        <v>36</v>
      </c>
      <c r="C338" t="s">
        <v>37</v>
      </c>
      <c r="D338" t="s">
        <v>243</v>
      </c>
      <c r="E338" t="s">
        <v>244</v>
      </c>
      <c r="F338" t="s">
        <v>75</v>
      </c>
      <c r="G338" t="s">
        <v>245</v>
      </c>
      <c r="H338" t="s">
        <v>246</v>
      </c>
      <c r="I338">
        <v>7</v>
      </c>
      <c r="J338" t="s">
        <v>247</v>
      </c>
      <c r="K338" t="s">
        <v>248</v>
      </c>
      <c r="L338" t="s">
        <v>249</v>
      </c>
      <c r="M338">
        <v>42</v>
      </c>
      <c r="N338" t="s">
        <v>250</v>
      </c>
      <c r="O338" t="s">
        <v>461</v>
      </c>
      <c r="P338">
        <v>5000</v>
      </c>
      <c r="Q338" t="s">
        <v>90</v>
      </c>
      <c r="R338">
        <v>5211</v>
      </c>
      <c r="S338" t="s">
        <v>220</v>
      </c>
      <c r="T338">
        <v>0</v>
      </c>
      <c r="U338" t="s">
        <v>49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23">
        <v>0</v>
      </c>
      <c r="AG338" s="7">
        <f t="shared" si="13"/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</row>
    <row r="339" spans="1:38" x14ac:dyDescent="0.25">
      <c r="A339" t="str">
        <f t="shared" si="12"/>
        <v>1.1-00-2109_21742023_2152310</v>
      </c>
      <c r="B339" t="s">
        <v>36</v>
      </c>
      <c r="C339" t="s">
        <v>37</v>
      </c>
      <c r="D339" t="s">
        <v>243</v>
      </c>
      <c r="E339" t="s">
        <v>244</v>
      </c>
      <c r="F339" t="s">
        <v>75</v>
      </c>
      <c r="G339" t="s">
        <v>245</v>
      </c>
      <c r="H339" t="s">
        <v>246</v>
      </c>
      <c r="I339">
        <v>7</v>
      </c>
      <c r="J339" t="s">
        <v>247</v>
      </c>
      <c r="K339" t="s">
        <v>248</v>
      </c>
      <c r="L339" t="s">
        <v>249</v>
      </c>
      <c r="M339">
        <v>42</v>
      </c>
      <c r="N339" t="s">
        <v>250</v>
      </c>
      <c r="O339" t="s">
        <v>461</v>
      </c>
      <c r="P339">
        <v>5000</v>
      </c>
      <c r="Q339" t="s">
        <v>90</v>
      </c>
      <c r="R339">
        <v>5231</v>
      </c>
      <c r="S339" t="s">
        <v>290</v>
      </c>
      <c r="T339">
        <v>0</v>
      </c>
      <c r="U339" t="s">
        <v>49</v>
      </c>
      <c r="V339" s="7">
        <v>37468</v>
      </c>
      <c r="W339" s="7">
        <v>0</v>
      </c>
      <c r="X339" s="7">
        <v>37468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23">
        <v>0</v>
      </c>
      <c r="AG339" s="7">
        <f t="shared" si="13"/>
        <v>37468</v>
      </c>
      <c r="AH339" s="7">
        <v>0</v>
      </c>
      <c r="AI339" s="7">
        <v>37468</v>
      </c>
      <c r="AJ339" s="7">
        <v>0</v>
      </c>
      <c r="AK339" s="7">
        <v>0</v>
      </c>
      <c r="AL339" s="7">
        <v>37468</v>
      </c>
    </row>
    <row r="340" spans="1:38" x14ac:dyDescent="0.25">
      <c r="A340" t="str">
        <f t="shared" ref="A340:A351" si="14">CONCATENATE(B340,G340,I340,M340,K340,R340,T340)</f>
        <v>1.1-00-2109_21742023_2156110</v>
      </c>
      <c r="B340" t="s">
        <v>36</v>
      </c>
      <c r="C340" t="s">
        <v>37</v>
      </c>
      <c r="D340" t="s">
        <v>243</v>
      </c>
      <c r="E340" t="s">
        <v>244</v>
      </c>
      <c r="F340" t="s">
        <v>75</v>
      </c>
      <c r="G340" t="s">
        <v>245</v>
      </c>
      <c r="H340" t="s">
        <v>246</v>
      </c>
      <c r="I340">
        <v>7</v>
      </c>
      <c r="J340" t="s">
        <v>247</v>
      </c>
      <c r="K340" t="s">
        <v>248</v>
      </c>
      <c r="L340" t="s">
        <v>249</v>
      </c>
      <c r="M340">
        <v>42</v>
      </c>
      <c r="N340" t="s">
        <v>250</v>
      </c>
      <c r="O340" t="s">
        <v>461</v>
      </c>
      <c r="P340">
        <v>5000</v>
      </c>
      <c r="Q340" t="s">
        <v>90</v>
      </c>
      <c r="R340">
        <v>5611</v>
      </c>
      <c r="S340" t="s">
        <v>291</v>
      </c>
      <c r="T340">
        <v>0</v>
      </c>
      <c r="U340" t="s">
        <v>49</v>
      </c>
      <c r="V340" s="7">
        <v>18444</v>
      </c>
      <c r="W340" s="7">
        <v>0</v>
      </c>
      <c r="X340" s="7">
        <v>14529</v>
      </c>
      <c r="Y340" s="7">
        <v>14529</v>
      </c>
      <c r="Z340" s="7">
        <v>14529</v>
      </c>
      <c r="AA340" s="7">
        <v>0</v>
      </c>
      <c r="AB340" s="7">
        <v>0</v>
      </c>
      <c r="AC340" s="7">
        <v>3915</v>
      </c>
      <c r="AD340" s="7">
        <v>0</v>
      </c>
      <c r="AE340" s="7">
        <v>0</v>
      </c>
      <c r="AF340" s="23">
        <v>0</v>
      </c>
      <c r="AG340" s="7">
        <f t="shared" si="13"/>
        <v>18444</v>
      </c>
      <c r="AH340" s="7">
        <v>0</v>
      </c>
      <c r="AI340" s="7">
        <v>18444</v>
      </c>
      <c r="AJ340" s="7">
        <v>0</v>
      </c>
      <c r="AK340" s="7">
        <v>0</v>
      </c>
      <c r="AL340" s="7">
        <v>18444</v>
      </c>
    </row>
    <row r="341" spans="1:38" x14ac:dyDescent="0.25">
      <c r="A341" t="str">
        <f t="shared" si="14"/>
        <v>1.1-00-2109_21743023_2132610</v>
      </c>
      <c r="B341" t="s">
        <v>36</v>
      </c>
      <c r="C341" t="s">
        <v>37</v>
      </c>
      <c r="D341" t="s">
        <v>243</v>
      </c>
      <c r="E341" t="s">
        <v>244</v>
      </c>
      <c r="F341" t="s">
        <v>75</v>
      </c>
      <c r="G341" t="s">
        <v>245</v>
      </c>
      <c r="H341" t="s">
        <v>246</v>
      </c>
      <c r="I341">
        <v>7</v>
      </c>
      <c r="J341" t="s">
        <v>247</v>
      </c>
      <c r="K341" t="s">
        <v>248</v>
      </c>
      <c r="L341" t="s">
        <v>249</v>
      </c>
      <c r="M341">
        <v>43</v>
      </c>
      <c r="N341" t="s">
        <v>292</v>
      </c>
      <c r="O341" t="s">
        <v>460</v>
      </c>
      <c r="P341">
        <v>3000</v>
      </c>
      <c r="Q341" t="s">
        <v>47</v>
      </c>
      <c r="R341">
        <v>3261</v>
      </c>
      <c r="S341" t="s">
        <v>107</v>
      </c>
      <c r="T341">
        <v>0</v>
      </c>
      <c r="U341" t="s">
        <v>49</v>
      </c>
      <c r="V341" s="7">
        <v>550000</v>
      </c>
      <c r="W341" s="7">
        <v>550000</v>
      </c>
      <c r="X341" s="7">
        <v>478065</v>
      </c>
      <c r="Y341" s="7">
        <v>478065</v>
      </c>
      <c r="Z341" s="7">
        <v>248593.8</v>
      </c>
      <c r="AA341" s="7">
        <v>248593.8</v>
      </c>
      <c r="AB341" s="7">
        <v>248593.8</v>
      </c>
      <c r="AC341" s="7">
        <v>71935</v>
      </c>
      <c r="AD341" s="7">
        <v>0</v>
      </c>
      <c r="AE341" s="7">
        <v>0</v>
      </c>
      <c r="AF341" s="23">
        <v>0</v>
      </c>
      <c r="AG341" s="7">
        <f t="shared" si="13"/>
        <v>550000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</row>
    <row r="342" spans="1:38" x14ac:dyDescent="0.25">
      <c r="A342" t="str">
        <f t="shared" si="14"/>
        <v>1.1-00-2109_21743023_2132611</v>
      </c>
      <c r="B342" t="s">
        <v>36</v>
      </c>
      <c r="C342" t="s">
        <v>37</v>
      </c>
      <c r="D342" t="s">
        <v>243</v>
      </c>
      <c r="E342" t="s">
        <v>244</v>
      </c>
      <c r="F342" t="s">
        <v>75</v>
      </c>
      <c r="G342" t="s">
        <v>245</v>
      </c>
      <c r="H342" t="s">
        <v>246</v>
      </c>
      <c r="I342">
        <v>7</v>
      </c>
      <c r="J342" t="s">
        <v>247</v>
      </c>
      <c r="K342" t="s">
        <v>248</v>
      </c>
      <c r="L342" t="s">
        <v>249</v>
      </c>
      <c r="M342">
        <v>43</v>
      </c>
      <c r="N342" t="s">
        <v>292</v>
      </c>
      <c r="O342" t="s">
        <v>460</v>
      </c>
      <c r="P342">
        <v>3000</v>
      </c>
      <c r="Q342" t="s">
        <v>47</v>
      </c>
      <c r="R342">
        <v>3261</v>
      </c>
      <c r="S342" t="s">
        <v>107</v>
      </c>
      <c r="T342">
        <v>1</v>
      </c>
      <c r="U342" t="s">
        <v>293</v>
      </c>
      <c r="V342" s="7">
        <v>500000</v>
      </c>
      <c r="W342" s="7">
        <v>0</v>
      </c>
      <c r="X342" s="7">
        <v>479500</v>
      </c>
      <c r="Y342" s="7">
        <v>479500</v>
      </c>
      <c r="Z342" s="7">
        <v>479500</v>
      </c>
      <c r="AA342" s="7">
        <v>479500</v>
      </c>
      <c r="AB342" s="7">
        <v>479500</v>
      </c>
      <c r="AC342" s="7">
        <v>20500</v>
      </c>
      <c r="AD342" s="7">
        <v>0</v>
      </c>
      <c r="AE342" s="7">
        <v>0</v>
      </c>
      <c r="AF342" s="23">
        <v>0</v>
      </c>
      <c r="AG342" s="7">
        <f t="shared" si="13"/>
        <v>500000</v>
      </c>
      <c r="AH342" s="7">
        <v>0</v>
      </c>
      <c r="AI342" s="7">
        <v>500000</v>
      </c>
      <c r="AJ342" s="7">
        <v>0</v>
      </c>
      <c r="AK342" s="7">
        <v>0</v>
      </c>
      <c r="AL342" s="7">
        <v>500000</v>
      </c>
    </row>
    <row r="343" spans="1:38" x14ac:dyDescent="0.25">
      <c r="A343" t="str">
        <f t="shared" si="14"/>
        <v>1.1-00-2109_21743023_2138210</v>
      </c>
      <c r="B343" t="s">
        <v>36</v>
      </c>
      <c r="C343" t="s">
        <v>37</v>
      </c>
      <c r="D343" t="s">
        <v>243</v>
      </c>
      <c r="E343" t="s">
        <v>244</v>
      </c>
      <c r="F343" t="s">
        <v>75</v>
      </c>
      <c r="G343" t="s">
        <v>245</v>
      </c>
      <c r="H343" t="s">
        <v>246</v>
      </c>
      <c r="I343">
        <v>7</v>
      </c>
      <c r="J343" t="s">
        <v>247</v>
      </c>
      <c r="K343" t="s">
        <v>248</v>
      </c>
      <c r="L343" t="s">
        <v>249</v>
      </c>
      <c r="M343">
        <v>43</v>
      </c>
      <c r="N343" t="s">
        <v>292</v>
      </c>
      <c r="O343" t="s">
        <v>460</v>
      </c>
      <c r="P343">
        <v>3000</v>
      </c>
      <c r="Q343" t="s">
        <v>47</v>
      </c>
      <c r="R343">
        <v>3821</v>
      </c>
      <c r="S343" t="s">
        <v>294</v>
      </c>
      <c r="T343">
        <v>0</v>
      </c>
      <c r="U343" t="s">
        <v>49</v>
      </c>
      <c r="V343" s="7">
        <v>537120</v>
      </c>
      <c r="W343" s="7">
        <v>1500000</v>
      </c>
      <c r="X343" s="7">
        <v>37120</v>
      </c>
      <c r="Y343" s="7">
        <v>37120</v>
      </c>
      <c r="Z343" s="7">
        <v>37120</v>
      </c>
      <c r="AA343" s="7">
        <v>37120</v>
      </c>
      <c r="AB343" s="7">
        <v>37120</v>
      </c>
      <c r="AC343" s="7">
        <v>500000</v>
      </c>
      <c r="AD343" s="7">
        <v>0</v>
      </c>
      <c r="AE343" s="7">
        <v>0</v>
      </c>
      <c r="AF343" s="23">
        <v>0</v>
      </c>
      <c r="AG343" s="7">
        <f t="shared" si="13"/>
        <v>537120</v>
      </c>
      <c r="AH343" s="7">
        <v>0</v>
      </c>
      <c r="AI343" s="7">
        <v>0</v>
      </c>
      <c r="AJ343" s="7">
        <v>0</v>
      </c>
      <c r="AK343" s="7">
        <v>962880</v>
      </c>
      <c r="AL343" s="7">
        <v>-962880</v>
      </c>
    </row>
    <row r="344" spans="1:38" x14ac:dyDescent="0.25">
      <c r="A344" t="str">
        <f t="shared" si="14"/>
        <v>1.1-00-2109_21743023_2139220</v>
      </c>
      <c r="B344" t="s">
        <v>36</v>
      </c>
      <c r="C344" t="s">
        <v>37</v>
      </c>
      <c r="D344" t="s">
        <v>243</v>
      </c>
      <c r="E344" t="s">
        <v>244</v>
      </c>
      <c r="F344" t="s">
        <v>75</v>
      </c>
      <c r="G344" t="s">
        <v>245</v>
      </c>
      <c r="H344" t="s">
        <v>246</v>
      </c>
      <c r="I344">
        <v>7</v>
      </c>
      <c r="J344" t="s">
        <v>247</v>
      </c>
      <c r="K344" t="s">
        <v>248</v>
      </c>
      <c r="L344" t="s">
        <v>249</v>
      </c>
      <c r="M344">
        <v>43</v>
      </c>
      <c r="N344" t="s">
        <v>292</v>
      </c>
      <c r="O344" t="s">
        <v>460</v>
      </c>
      <c r="P344">
        <v>3000</v>
      </c>
      <c r="Q344" t="s">
        <v>47</v>
      </c>
      <c r="R344">
        <v>3922</v>
      </c>
      <c r="S344" t="s">
        <v>205</v>
      </c>
      <c r="T344">
        <v>0</v>
      </c>
      <c r="U344" t="s">
        <v>49</v>
      </c>
      <c r="V344" s="7">
        <v>22800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22800</v>
      </c>
      <c r="AD344" s="7">
        <v>0</v>
      </c>
      <c r="AE344" s="7">
        <v>0</v>
      </c>
      <c r="AF344" s="23">
        <v>0</v>
      </c>
      <c r="AG344" s="7">
        <f t="shared" si="13"/>
        <v>22800</v>
      </c>
      <c r="AH344" s="7">
        <v>0</v>
      </c>
      <c r="AI344" s="7">
        <v>22800</v>
      </c>
      <c r="AJ344" s="7">
        <v>0</v>
      </c>
      <c r="AK344" s="7">
        <v>0</v>
      </c>
      <c r="AL344" s="7">
        <v>22800</v>
      </c>
    </row>
    <row r="345" spans="1:38" x14ac:dyDescent="0.25">
      <c r="A345" t="str">
        <f t="shared" si="14"/>
        <v>1.1-00-2116_21956034_2142110</v>
      </c>
      <c r="B345" t="s">
        <v>36</v>
      </c>
      <c r="C345" t="s">
        <v>37</v>
      </c>
      <c r="D345" t="s">
        <v>437</v>
      </c>
      <c r="E345" t="s">
        <v>438</v>
      </c>
      <c r="F345" t="s">
        <v>439</v>
      </c>
      <c r="G345" t="s">
        <v>440</v>
      </c>
      <c r="H345" t="s">
        <v>441</v>
      </c>
      <c r="I345">
        <v>9</v>
      </c>
      <c r="J345" t="s">
        <v>97</v>
      </c>
      <c r="K345" t="s">
        <v>442</v>
      </c>
      <c r="L345" t="s">
        <v>443</v>
      </c>
      <c r="M345">
        <v>56</v>
      </c>
      <c r="N345" t="s">
        <v>444</v>
      </c>
      <c r="O345" t="s">
        <v>460</v>
      </c>
      <c r="P345">
        <v>4000</v>
      </c>
      <c r="Q345" t="s">
        <v>101</v>
      </c>
      <c r="R345">
        <v>4211</v>
      </c>
      <c r="S345" t="s">
        <v>152</v>
      </c>
      <c r="T345">
        <v>0</v>
      </c>
      <c r="U345" t="s">
        <v>49</v>
      </c>
      <c r="V345" s="7">
        <v>15000000</v>
      </c>
      <c r="W345" s="7">
        <v>15000000</v>
      </c>
      <c r="X345" s="7">
        <v>9718867.1099999994</v>
      </c>
      <c r="Y345" s="7">
        <v>9718867.1099999994</v>
      </c>
      <c r="Z345" s="7">
        <v>9718867.1099999994</v>
      </c>
      <c r="AA345" s="7">
        <v>9718867.1099999994</v>
      </c>
      <c r="AB345" s="7">
        <v>9718867.1099999994</v>
      </c>
      <c r="AC345" s="7">
        <v>5281132.8900000006</v>
      </c>
      <c r="AD345" s="7">
        <v>0</v>
      </c>
      <c r="AE345" s="7">
        <v>0</v>
      </c>
      <c r="AF345" s="23">
        <v>0</v>
      </c>
      <c r="AG345" s="7">
        <f t="shared" si="13"/>
        <v>15000000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</row>
    <row r="346" spans="1:38" x14ac:dyDescent="0.25">
      <c r="A346" t="str">
        <f t="shared" si="14"/>
        <v>2.6-05-2108_21341022_2151111</v>
      </c>
      <c r="B346" t="s">
        <v>174</v>
      </c>
      <c r="C346" t="s">
        <v>175</v>
      </c>
      <c r="D346" t="s">
        <v>176</v>
      </c>
      <c r="E346" t="s">
        <v>177</v>
      </c>
      <c r="F346" t="s">
        <v>40</v>
      </c>
      <c r="G346" t="s">
        <v>178</v>
      </c>
      <c r="H346" t="s">
        <v>179</v>
      </c>
      <c r="I346">
        <v>3</v>
      </c>
      <c r="J346" t="s">
        <v>180</v>
      </c>
      <c r="K346" t="s">
        <v>181</v>
      </c>
      <c r="L346" t="s">
        <v>182</v>
      </c>
      <c r="M346">
        <v>41</v>
      </c>
      <c r="N346" t="s">
        <v>183</v>
      </c>
      <c r="O346" t="s">
        <v>461</v>
      </c>
      <c r="P346">
        <v>5000</v>
      </c>
      <c r="Q346" t="s">
        <v>90</v>
      </c>
      <c r="R346">
        <v>5111</v>
      </c>
      <c r="S346" t="s">
        <v>241</v>
      </c>
      <c r="T346">
        <v>1</v>
      </c>
      <c r="U346" t="s">
        <v>185</v>
      </c>
      <c r="V346" s="7">
        <v>0</v>
      </c>
      <c r="W346" s="7">
        <v>0</v>
      </c>
      <c r="X346" s="7">
        <v>5000</v>
      </c>
      <c r="Y346" s="7">
        <v>0</v>
      </c>
      <c r="Z346" s="7">
        <v>0</v>
      </c>
      <c r="AA346" s="7">
        <v>0</v>
      </c>
      <c r="AB346" s="7">
        <v>0</v>
      </c>
      <c r="AC346" s="7">
        <v>-5000</v>
      </c>
      <c r="AD346" s="7">
        <v>0</v>
      </c>
      <c r="AE346" s="7">
        <v>0</v>
      </c>
      <c r="AF346" s="23">
        <v>5000</v>
      </c>
      <c r="AG346" s="7">
        <f t="shared" si="13"/>
        <v>5000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</row>
    <row r="347" spans="1:38" x14ac:dyDescent="0.25">
      <c r="A347" t="str">
        <f t="shared" si="14"/>
        <v>2.6-06-2004_21819011_2139210</v>
      </c>
      <c r="B347" t="s">
        <v>260</v>
      </c>
      <c r="C347" t="s">
        <v>261</v>
      </c>
      <c r="D347" t="s">
        <v>52</v>
      </c>
      <c r="E347" t="s">
        <v>53</v>
      </c>
      <c r="F347" t="s">
        <v>64</v>
      </c>
      <c r="G347" t="s">
        <v>120</v>
      </c>
      <c r="H347" t="s">
        <v>121</v>
      </c>
      <c r="I347">
        <v>8</v>
      </c>
      <c r="J347" t="s">
        <v>67</v>
      </c>
      <c r="K347" t="s">
        <v>122</v>
      </c>
      <c r="L347" t="s">
        <v>123</v>
      </c>
      <c r="M347">
        <v>19</v>
      </c>
      <c r="N347" t="s">
        <v>202</v>
      </c>
      <c r="O347" t="s">
        <v>460</v>
      </c>
      <c r="P347">
        <v>3000</v>
      </c>
      <c r="Q347" t="s">
        <v>47</v>
      </c>
      <c r="R347">
        <v>3921</v>
      </c>
      <c r="S347" t="s">
        <v>203</v>
      </c>
      <c r="T347">
        <v>0</v>
      </c>
      <c r="U347" t="s">
        <v>49</v>
      </c>
      <c r="V347" s="7">
        <v>38748.67</v>
      </c>
      <c r="W347" s="7">
        <v>0</v>
      </c>
      <c r="X347" s="7">
        <v>38748.82</v>
      </c>
      <c r="Y347" s="7">
        <v>38748.82</v>
      </c>
      <c r="Z347" s="7">
        <v>38748.82</v>
      </c>
      <c r="AA347" s="7">
        <v>38748.82</v>
      </c>
      <c r="AB347" s="7">
        <v>38748.82</v>
      </c>
      <c r="AC347" s="7">
        <v>-0.15000000000145519</v>
      </c>
      <c r="AD347" s="7">
        <v>0</v>
      </c>
      <c r="AE347" s="7">
        <v>0</v>
      </c>
      <c r="AF347" s="23">
        <v>0.15000000000145519</v>
      </c>
      <c r="AG347" s="7">
        <f t="shared" si="13"/>
        <v>38748.82</v>
      </c>
      <c r="AH347" s="7">
        <v>38748.67</v>
      </c>
      <c r="AI347" s="7">
        <v>0</v>
      </c>
      <c r="AJ347" s="7">
        <v>0</v>
      </c>
      <c r="AK347" s="7">
        <v>0</v>
      </c>
      <c r="AL347" s="7">
        <v>38748.67</v>
      </c>
    </row>
    <row r="348" spans="1:38" x14ac:dyDescent="0.25">
      <c r="A348" t="str">
        <f t="shared" si="14"/>
        <v>1.1-00-2117_21557035_2124710</v>
      </c>
      <c r="B348" t="s">
        <v>36</v>
      </c>
      <c r="C348" t="s">
        <v>37</v>
      </c>
      <c r="D348" t="s">
        <v>38</v>
      </c>
      <c r="E348" t="s">
        <v>39</v>
      </c>
      <c r="F348" t="s">
        <v>40</v>
      </c>
      <c r="G348" t="s">
        <v>229</v>
      </c>
      <c r="H348" t="s">
        <v>230</v>
      </c>
      <c r="I348">
        <v>5</v>
      </c>
      <c r="J348" t="s">
        <v>43</v>
      </c>
      <c r="K348" t="s">
        <v>231</v>
      </c>
      <c r="L348" t="s">
        <v>232</v>
      </c>
      <c r="M348">
        <v>57</v>
      </c>
      <c r="N348" t="s">
        <v>233</v>
      </c>
      <c r="O348" t="s">
        <v>460</v>
      </c>
      <c r="P348">
        <v>2000</v>
      </c>
      <c r="Q348" t="s">
        <v>104</v>
      </c>
      <c r="R348">
        <v>2471</v>
      </c>
      <c r="S348" t="s">
        <v>165</v>
      </c>
      <c r="T348">
        <v>0</v>
      </c>
      <c r="U348" t="s">
        <v>49</v>
      </c>
      <c r="V348" s="7">
        <v>38972.14</v>
      </c>
      <c r="W348" s="7">
        <v>0</v>
      </c>
      <c r="X348" s="7">
        <v>40232.129999999997</v>
      </c>
      <c r="Y348" s="7">
        <v>0</v>
      </c>
      <c r="Z348" s="7">
        <v>0</v>
      </c>
      <c r="AA348" s="7">
        <v>0</v>
      </c>
      <c r="AB348" s="7">
        <v>0</v>
      </c>
      <c r="AC348" s="7">
        <v>-1259.989999999998</v>
      </c>
      <c r="AD348" s="7">
        <v>0</v>
      </c>
      <c r="AE348" s="7">
        <v>0</v>
      </c>
      <c r="AF348" s="23">
        <v>1259.989999999998</v>
      </c>
      <c r="AG348" s="7">
        <f t="shared" si="13"/>
        <v>40232.129999999997</v>
      </c>
      <c r="AH348" s="7">
        <v>0</v>
      </c>
      <c r="AI348" s="7">
        <v>38972.14</v>
      </c>
      <c r="AJ348" s="7">
        <v>0</v>
      </c>
      <c r="AK348" s="7">
        <v>0</v>
      </c>
      <c r="AL348" s="7">
        <v>38972.14</v>
      </c>
    </row>
    <row r="349" spans="1:38" x14ac:dyDescent="0.25">
      <c r="A349" s="22" t="str">
        <f t="shared" si="14"/>
        <v>2.6-06-2102_21110007_2153211</v>
      </c>
      <c r="B349" s="22" t="s">
        <v>188</v>
      </c>
      <c r="C349" s="22" t="s">
        <v>189</v>
      </c>
      <c r="D349" s="22" t="s">
        <v>52</v>
      </c>
      <c r="E349" s="22" t="s">
        <v>53</v>
      </c>
      <c r="F349" s="22" t="s">
        <v>128</v>
      </c>
      <c r="G349" s="22" t="s">
        <v>129</v>
      </c>
      <c r="H349" s="22" t="s">
        <v>130</v>
      </c>
      <c r="I349" s="22">
        <v>1</v>
      </c>
      <c r="J349" s="22" t="s">
        <v>131</v>
      </c>
      <c r="K349" s="22" t="s">
        <v>217</v>
      </c>
      <c r="L349" s="22" t="s">
        <v>218</v>
      </c>
      <c r="M349" s="22">
        <v>10</v>
      </c>
      <c r="N349" s="22" t="s">
        <v>219</v>
      </c>
      <c r="O349" t="s">
        <v>461</v>
      </c>
      <c r="P349" s="22">
        <v>5000</v>
      </c>
      <c r="Q349" s="22" t="s">
        <v>90</v>
      </c>
      <c r="R349" s="22">
        <v>5321</v>
      </c>
      <c r="S349" s="22" t="s">
        <v>465</v>
      </c>
      <c r="T349" s="22">
        <v>1</v>
      </c>
      <c r="U349" s="22" t="s">
        <v>191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4130</v>
      </c>
      <c r="AG349" s="7">
        <f t="shared" si="13"/>
        <v>4130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</row>
    <row r="350" spans="1:38" x14ac:dyDescent="0.25">
      <c r="A350" s="22" t="str">
        <f t="shared" si="14"/>
        <v>2.6-06-2102_21110007_2153213</v>
      </c>
      <c r="B350" s="22" t="s">
        <v>188</v>
      </c>
      <c r="C350" s="22" t="s">
        <v>189</v>
      </c>
      <c r="D350" s="22" t="s">
        <v>52</v>
      </c>
      <c r="E350" s="22" t="s">
        <v>53</v>
      </c>
      <c r="F350" s="22" t="s">
        <v>128</v>
      </c>
      <c r="G350" s="22" t="s">
        <v>129</v>
      </c>
      <c r="H350" s="22" t="s">
        <v>130</v>
      </c>
      <c r="I350" s="22">
        <v>1</v>
      </c>
      <c r="J350" s="22" t="s">
        <v>131</v>
      </c>
      <c r="K350" s="22" t="s">
        <v>217</v>
      </c>
      <c r="L350" s="22" t="s">
        <v>218</v>
      </c>
      <c r="M350" s="22">
        <v>10</v>
      </c>
      <c r="N350" s="22" t="s">
        <v>219</v>
      </c>
      <c r="O350" t="s">
        <v>461</v>
      </c>
      <c r="P350" s="22">
        <v>5000</v>
      </c>
      <c r="Q350" s="22" t="s">
        <v>90</v>
      </c>
      <c r="R350" s="22">
        <v>5321</v>
      </c>
      <c r="S350" s="22" t="s">
        <v>465</v>
      </c>
      <c r="T350" s="22">
        <v>3</v>
      </c>
      <c r="U350" s="22" t="s">
        <v>193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2130</v>
      </c>
      <c r="AG350" s="7">
        <f t="shared" si="13"/>
        <v>2130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</row>
    <row r="351" spans="1:38" x14ac:dyDescent="0.25">
      <c r="A351" s="22" t="str">
        <f t="shared" si="14"/>
        <v>2.6-06-2102_21110007_2153212</v>
      </c>
      <c r="B351" s="22" t="s">
        <v>188</v>
      </c>
      <c r="C351" s="22" t="s">
        <v>189</v>
      </c>
      <c r="D351" s="22" t="s">
        <v>52</v>
      </c>
      <c r="E351" s="22" t="s">
        <v>53</v>
      </c>
      <c r="F351" s="22" t="s">
        <v>128</v>
      </c>
      <c r="G351" s="22" t="s">
        <v>129</v>
      </c>
      <c r="H351" s="22" t="s">
        <v>130</v>
      </c>
      <c r="I351" s="22">
        <v>1</v>
      </c>
      <c r="J351" s="22" t="s">
        <v>131</v>
      </c>
      <c r="K351" s="22" t="s">
        <v>217</v>
      </c>
      <c r="L351" s="22" t="s">
        <v>218</v>
      </c>
      <c r="M351" s="22">
        <v>10</v>
      </c>
      <c r="N351" s="22" t="s">
        <v>219</v>
      </c>
      <c r="O351" t="s">
        <v>461</v>
      </c>
      <c r="P351" s="22">
        <v>5000</v>
      </c>
      <c r="Q351" s="22" t="s">
        <v>90</v>
      </c>
      <c r="R351" s="22">
        <v>5321</v>
      </c>
      <c r="S351" s="22" t="s">
        <v>465</v>
      </c>
      <c r="T351" s="22">
        <v>2</v>
      </c>
      <c r="U351" s="22" t="s">
        <v>192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4130</v>
      </c>
      <c r="AG351" s="7">
        <f t="shared" si="13"/>
        <v>4130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</row>
    <row r="352" spans="1:38" x14ac:dyDescent="0.25">
      <c r="A352" t="str">
        <f t="shared" ref="A352:A365" si="15">CONCATENATE(B352,G352,I352,M352,K352,R352,T352)</f>
        <v>1.1-00-2108_21340022_2131810</v>
      </c>
      <c r="B352" t="s">
        <v>36</v>
      </c>
      <c r="C352" t="s">
        <v>37</v>
      </c>
      <c r="D352" t="s">
        <v>176</v>
      </c>
      <c r="E352" t="s">
        <v>177</v>
      </c>
      <c r="F352" t="s">
        <v>40</v>
      </c>
      <c r="G352" t="s">
        <v>178</v>
      </c>
      <c r="H352" t="s">
        <v>179</v>
      </c>
      <c r="I352">
        <v>3</v>
      </c>
      <c r="J352" t="s">
        <v>180</v>
      </c>
      <c r="K352" t="s">
        <v>181</v>
      </c>
      <c r="L352" t="s">
        <v>182</v>
      </c>
      <c r="M352">
        <v>40</v>
      </c>
      <c r="N352" t="s">
        <v>319</v>
      </c>
      <c r="O352" t="s">
        <v>460</v>
      </c>
      <c r="P352">
        <v>3000</v>
      </c>
      <c r="Q352" t="s">
        <v>47</v>
      </c>
      <c r="R352">
        <v>3181</v>
      </c>
      <c r="S352" t="s">
        <v>313</v>
      </c>
      <c r="T352">
        <v>0</v>
      </c>
      <c r="U352" t="s">
        <v>49</v>
      </c>
      <c r="V352" s="7">
        <v>10000</v>
      </c>
      <c r="W352" s="7">
        <v>10000</v>
      </c>
      <c r="X352" s="7">
        <v>3090</v>
      </c>
      <c r="Y352" s="7">
        <v>3090</v>
      </c>
      <c r="Z352" s="7">
        <v>0</v>
      </c>
      <c r="AA352" s="7">
        <v>0</v>
      </c>
      <c r="AB352" s="7">
        <v>0</v>
      </c>
      <c r="AC352" s="7">
        <v>6910</v>
      </c>
      <c r="AD352" s="7">
        <v>0</v>
      </c>
      <c r="AE352" s="7">
        <v>0</v>
      </c>
      <c r="AF352" s="23">
        <v>0</v>
      </c>
      <c r="AG352" s="7">
        <f t="shared" si="13"/>
        <v>10000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</row>
    <row r="353" spans="1:38" x14ac:dyDescent="0.25">
      <c r="A353" t="str">
        <f t="shared" si="15"/>
        <v>1.1-00-2108_21340022_2133910</v>
      </c>
      <c r="B353" t="s">
        <v>36</v>
      </c>
      <c r="C353" t="s">
        <v>37</v>
      </c>
      <c r="D353" t="s">
        <v>176</v>
      </c>
      <c r="E353" t="s">
        <v>177</v>
      </c>
      <c r="F353" t="s">
        <v>40</v>
      </c>
      <c r="G353" t="s">
        <v>178</v>
      </c>
      <c r="H353" t="s">
        <v>179</v>
      </c>
      <c r="I353">
        <v>3</v>
      </c>
      <c r="J353" t="s">
        <v>180</v>
      </c>
      <c r="K353" t="s">
        <v>181</v>
      </c>
      <c r="L353" t="s">
        <v>182</v>
      </c>
      <c r="M353">
        <v>40</v>
      </c>
      <c r="N353" t="s">
        <v>319</v>
      </c>
      <c r="O353" t="s">
        <v>460</v>
      </c>
      <c r="P353">
        <v>3000</v>
      </c>
      <c r="Q353" t="s">
        <v>47</v>
      </c>
      <c r="R353">
        <v>3391</v>
      </c>
      <c r="S353" t="s">
        <v>163</v>
      </c>
      <c r="T353">
        <v>0</v>
      </c>
      <c r="U353" t="s">
        <v>49</v>
      </c>
      <c r="V353" s="7">
        <v>149497.53</v>
      </c>
      <c r="W353" s="7">
        <v>0</v>
      </c>
      <c r="X353" s="7">
        <v>149497.53</v>
      </c>
      <c r="Y353" s="7">
        <v>149497.53</v>
      </c>
      <c r="Z353" s="7">
        <v>149497.53</v>
      </c>
      <c r="AA353" s="7">
        <v>149497.53</v>
      </c>
      <c r="AB353" s="7">
        <v>149497.53</v>
      </c>
      <c r="AC353" s="7">
        <v>0</v>
      </c>
      <c r="AD353" s="7">
        <v>0</v>
      </c>
      <c r="AE353" s="7">
        <v>0</v>
      </c>
      <c r="AF353" s="23">
        <v>0</v>
      </c>
      <c r="AG353" s="7">
        <f t="shared" si="13"/>
        <v>149497.53</v>
      </c>
      <c r="AH353" s="7">
        <v>0</v>
      </c>
      <c r="AI353" s="7">
        <v>149497.53</v>
      </c>
      <c r="AJ353" s="7">
        <v>0</v>
      </c>
      <c r="AK353" s="7">
        <v>0</v>
      </c>
      <c r="AL353" s="7">
        <v>149497.53</v>
      </c>
    </row>
    <row r="354" spans="1:38" x14ac:dyDescent="0.25">
      <c r="A354" t="str">
        <f t="shared" si="15"/>
        <v>1.1-00-2108_21340022_2137110</v>
      </c>
      <c r="B354" t="s">
        <v>36</v>
      </c>
      <c r="C354" t="s">
        <v>37</v>
      </c>
      <c r="D354" t="s">
        <v>176</v>
      </c>
      <c r="E354" t="s">
        <v>177</v>
      </c>
      <c r="F354" t="s">
        <v>40</v>
      </c>
      <c r="G354" t="s">
        <v>178</v>
      </c>
      <c r="H354" t="s">
        <v>179</v>
      </c>
      <c r="I354">
        <v>3</v>
      </c>
      <c r="J354" t="s">
        <v>180</v>
      </c>
      <c r="K354" t="s">
        <v>181</v>
      </c>
      <c r="L354" t="s">
        <v>182</v>
      </c>
      <c r="M354">
        <v>40</v>
      </c>
      <c r="N354" t="s">
        <v>319</v>
      </c>
      <c r="O354" t="s">
        <v>460</v>
      </c>
      <c r="P354">
        <v>3000</v>
      </c>
      <c r="Q354" t="s">
        <v>47</v>
      </c>
      <c r="R354">
        <v>3711</v>
      </c>
      <c r="S354" t="s">
        <v>320</v>
      </c>
      <c r="T354">
        <v>0</v>
      </c>
      <c r="U354" t="s">
        <v>49</v>
      </c>
      <c r="V354" s="7">
        <v>25000</v>
      </c>
      <c r="W354" s="7">
        <v>25000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25000</v>
      </c>
      <c r="AD354" s="7">
        <v>0</v>
      </c>
      <c r="AE354" s="7">
        <v>0</v>
      </c>
      <c r="AF354" s="23">
        <v>0</v>
      </c>
      <c r="AG354" s="7">
        <f t="shared" si="13"/>
        <v>25000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</row>
    <row r="355" spans="1:38" x14ac:dyDescent="0.25">
      <c r="A355" t="str">
        <f t="shared" si="15"/>
        <v>1.1-00-2108_21340022_2137510</v>
      </c>
      <c r="B355" t="s">
        <v>36</v>
      </c>
      <c r="C355" t="s">
        <v>37</v>
      </c>
      <c r="D355" t="s">
        <v>176</v>
      </c>
      <c r="E355" t="s">
        <v>177</v>
      </c>
      <c r="F355" t="s">
        <v>40</v>
      </c>
      <c r="G355" t="s">
        <v>178</v>
      </c>
      <c r="H355" t="s">
        <v>179</v>
      </c>
      <c r="I355">
        <v>3</v>
      </c>
      <c r="J355" t="s">
        <v>180</v>
      </c>
      <c r="K355" t="s">
        <v>181</v>
      </c>
      <c r="L355" t="s">
        <v>182</v>
      </c>
      <c r="M355">
        <v>40</v>
      </c>
      <c r="N355" t="s">
        <v>319</v>
      </c>
      <c r="O355" t="s">
        <v>460</v>
      </c>
      <c r="P355">
        <v>3000</v>
      </c>
      <c r="Q355" t="s">
        <v>47</v>
      </c>
      <c r="R355">
        <v>3751</v>
      </c>
      <c r="S355" t="s">
        <v>321</v>
      </c>
      <c r="T355">
        <v>0</v>
      </c>
      <c r="U355" t="s">
        <v>49</v>
      </c>
      <c r="V355" s="7">
        <v>25000</v>
      </c>
      <c r="W355" s="7">
        <v>25000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25000</v>
      </c>
      <c r="AD355" s="7">
        <v>0</v>
      </c>
      <c r="AE355" s="7">
        <v>0</v>
      </c>
      <c r="AF355" s="23">
        <v>0</v>
      </c>
      <c r="AG355" s="7">
        <f t="shared" si="13"/>
        <v>25000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</row>
    <row r="356" spans="1:38" x14ac:dyDescent="0.25">
      <c r="A356" t="str">
        <f t="shared" si="15"/>
        <v>1.1-00-2108_21341022_2122110</v>
      </c>
      <c r="B356" t="s">
        <v>36</v>
      </c>
      <c r="C356" t="s">
        <v>37</v>
      </c>
      <c r="D356" t="s">
        <v>176</v>
      </c>
      <c r="E356" t="s">
        <v>177</v>
      </c>
      <c r="F356" t="s">
        <v>40</v>
      </c>
      <c r="G356" t="s">
        <v>178</v>
      </c>
      <c r="H356" t="s">
        <v>179</v>
      </c>
      <c r="I356">
        <v>3</v>
      </c>
      <c r="J356" t="s">
        <v>180</v>
      </c>
      <c r="K356" t="s">
        <v>181</v>
      </c>
      <c r="L356" t="s">
        <v>182</v>
      </c>
      <c r="M356">
        <v>41</v>
      </c>
      <c r="N356" t="s">
        <v>183</v>
      </c>
      <c r="O356" t="s">
        <v>460</v>
      </c>
      <c r="P356">
        <v>2000</v>
      </c>
      <c r="Q356" t="s">
        <v>104</v>
      </c>
      <c r="R356">
        <v>2211</v>
      </c>
      <c r="S356" t="s">
        <v>303</v>
      </c>
      <c r="T356">
        <v>0</v>
      </c>
      <c r="U356" t="s">
        <v>49</v>
      </c>
      <c r="V356" s="7">
        <v>250000</v>
      </c>
      <c r="W356" s="7">
        <v>250000</v>
      </c>
      <c r="X356" s="7">
        <v>164159.72</v>
      </c>
      <c r="Y356" s="7">
        <v>164159.72</v>
      </c>
      <c r="Z356" s="7">
        <v>101625.28</v>
      </c>
      <c r="AA356" s="7">
        <v>101625.28</v>
      </c>
      <c r="AB356" s="7">
        <v>101625.28</v>
      </c>
      <c r="AC356" s="7">
        <v>85840.28</v>
      </c>
      <c r="AD356" s="7">
        <v>0</v>
      </c>
      <c r="AE356" s="7">
        <v>0</v>
      </c>
      <c r="AF356" s="23">
        <v>0</v>
      </c>
      <c r="AG356" s="7">
        <f t="shared" si="13"/>
        <v>250000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</row>
    <row r="357" spans="1:38" x14ac:dyDescent="0.25">
      <c r="A357" t="str">
        <f t="shared" si="15"/>
        <v>1.1-00-2108_21341022_2127110</v>
      </c>
      <c r="B357" t="s">
        <v>36</v>
      </c>
      <c r="C357" t="s">
        <v>37</v>
      </c>
      <c r="D357" t="s">
        <v>176</v>
      </c>
      <c r="E357" t="s">
        <v>177</v>
      </c>
      <c r="F357" t="s">
        <v>40</v>
      </c>
      <c r="G357" t="s">
        <v>178</v>
      </c>
      <c r="H357" t="s">
        <v>179</v>
      </c>
      <c r="I357">
        <v>3</v>
      </c>
      <c r="J357" t="s">
        <v>180</v>
      </c>
      <c r="K357" t="s">
        <v>181</v>
      </c>
      <c r="L357" t="s">
        <v>182</v>
      </c>
      <c r="M357">
        <v>41</v>
      </c>
      <c r="N357" t="s">
        <v>183</v>
      </c>
      <c r="O357" t="s">
        <v>460</v>
      </c>
      <c r="P357">
        <v>2000</v>
      </c>
      <c r="Q357" t="s">
        <v>104</v>
      </c>
      <c r="R357">
        <v>2711</v>
      </c>
      <c r="S357" t="s">
        <v>206</v>
      </c>
      <c r="T357">
        <v>0</v>
      </c>
      <c r="U357" t="s">
        <v>49</v>
      </c>
      <c r="V357" s="7">
        <v>1553253</v>
      </c>
      <c r="W357" s="7">
        <v>3000000</v>
      </c>
      <c r="X357" s="7">
        <v>906134</v>
      </c>
      <c r="Y357" s="7">
        <v>906134</v>
      </c>
      <c r="Z357" s="7">
        <v>250502</v>
      </c>
      <c r="AA357" s="7">
        <v>201492</v>
      </c>
      <c r="AB357" s="7">
        <v>0</v>
      </c>
      <c r="AC357" s="7">
        <v>647119</v>
      </c>
      <c r="AD357" s="7">
        <v>0</v>
      </c>
      <c r="AE357" s="7">
        <v>0</v>
      </c>
      <c r="AF357" s="23">
        <v>0</v>
      </c>
      <c r="AG357" s="7">
        <f t="shared" si="13"/>
        <v>1553253</v>
      </c>
      <c r="AH357" s="7">
        <v>0</v>
      </c>
      <c r="AI357" s="7">
        <v>0</v>
      </c>
      <c r="AJ357" s="7">
        <v>0</v>
      </c>
      <c r="AK357" s="7">
        <v>1446747</v>
      </c>
      <c r="AL357" s="7">
        <v>-1446747</v>
      </c>
    </row>
    <row r="358" spans="1:38" x14ac:dyDescent="0.25">
      <c r="A358" t="str">
        <f t="shared" si="15"/>
        <v>1.1-00-2108_21341022_2128210</v>
      </c>
      <c r="B358" t="s">
        <v>36</v>
      </c>
      <c r="C358" t="s">
        <v>37</v>
      </c>
      <c r="D358" t="s">
        <v>176</v>
      </c>
      <c r="E358" t="s">
        <v>177</v>
      </c>
      <c r="F358" t="s">
        <v>40</v>
      </c>
      <c r="G358" t="s">
        <v>178</v>
      </c>
      <c r="H358" t="s">
        <v>179</v>
      </c>
      <c r="I358">
        <v>3</v>
      </c>
      <c r="J358" t="s">
        <v>180</v>
      </c>
      <c r="K358" t="s">
        <v>181</v>
      </c>
      <c r="L358" t="s">
        <v>182</v>
      </c>
      <c r="M358">
        <v>41</v>
      </c>
      <c r="N358" t="s">
        <v>183</v>
      </c>
      <c r="O358" t="s">
        <v>460</v>
      </c>
      <c r="P358">
        <v>2000</v>
      </c>
      <c r="Q358" t="s">
        <v>104</v>
      </c>
      <c r="R358">
        <v>2821</v>
      </c>
      <c r="S358" t="s">
        <v>322</v>
      </c>
      <c r="T358">
        <v>0</v>
      </c>
      <c r="U358" t="s">
        <v>49</v>
      </c>
      <c r="V358" s="7">
        <v>25671</v>
      </c>
      <c r="W358" s="7">
        <v>0</v>
      </c>
      <c r="X358" s="7">
        <v>25671</v>
      </c>
      <c r="Y358" s="7">
        <v>25671</v>
      </c>
      <c r="Z358" s="7">
        <v>19720</v>
      </c>
      <c r="AA358" s="7">
        <v>19720</v>
      </c>
      <c r="AB358" s="7">
        <v>19720</v>
      </c>
      <c r="AC358" s="7">
        <v>0</v>
      </c>
      <c r="AD358" s="7">
        <v>0</v>
      </c>
      <c r="AE358" s="7">
        <v>0</v>
      </c>
      <c r="AF358" s="23">
        <v>0</v>
      </c>
      <c r="AG358" s="7">
        <f t="shared" si="13"/>
        <v>25671</v>
      </c>
      <c r="AH358" s="7">
        <v>0</v>
      </c>
      <c r="AI358" s="7">
        <v>25671</v>
      </c>
      <c r="AJ358" s="7">
        <v>0</v>
      </c>
      <c r="AK358" s="7">
        <v>0</v>
      </c>
      <c r="AL358" s="7">
        <v>25671</v>
      </c>
    </row>
    <row r="359" spans="1:38" x14ac:dyDescent="0.25">
      <c r="A359" t="str">
        <f t="shared" si="15"/>
        <v>1.1-00-2108_21341022_2128310</v>
      </c>
      <c r="B359" t="s">
        <v>36</v>
      </c>
      <c r="C359" t="s">
        <v>37</v>
      </c>
      <c r="D359" t="s">
        <v>176</v>
      </c>
      <c r="E359" t="s">
        <v>177</v>
      </c>
      <c r="F359" t="s">
        <v>40</v>
      </c>
      <c r="G359" t="s">
        <v>178</v>
      </c>
      <c r="H359" t="s">
        <v>179</v>
      </c>
      <c r="I359">
        <v>3</v>
      </c>
      <c r="J359" t="s">
        <v>180</v>
      </c>
      <c r="K359" t="s">
        <v>181</v>
      </c>
      <c r="L359" t="s">
        <v>182</v>
      </c>
      <c r="M359">
        <v>41</v>
      </c>
      <c r="N359" t="s">
        <v>183</v>
      </c>
      <c r="O359" t="s">
        <v>460</v>
      </c>
      <c r="P359">
        <v>2000</v>
      </c>
      <c r="Q359" t="s">
        <v>104</v>
      </c>
      <c r="R359">
        <v>2831</v>
      </c>
      <c r="S359" t="s">
        <v>323</v>
      </c>
      <c r="T359">
        <v>0</v>
      </c>
      <c r="U359" t="s">
        <v>49</v>
      </c>
      <c r="V359" s="7">
        <v>3421076</v>
      </c>
      <c r="W359" s="7">
        <v>2000000</v>
      </c>
      <c r="X359" s="7">
        <v>3050711.03</v>
      </c>
      <c r="Y359" s="7">
        <v>3027339</v>
      </c>
      <c r="Z359" s="7">
        <v>3001500</v>
      </c>
      <c r="AA359" s="7">
        <v>1962720</v>
      </c>
      <c r="AB359" s="7">
        <v>1962720</v>
      </c>
      <c r="AC359" s="7">
        <v>370364.9700000002</v>
      </c>
      <c r="AD359" s="7">
        <v>0</v>
      </c>
      <c r="AE359" s="7">
        <v>0</v>
      </c>
      <c r="AF359" s="23">
        <v>0</v>
      </c>
      <c r="AG359" s="7">
        <f t="shared" si="13"/>
        <v>3421076</v>
      </c>
      <c r="AH359" s="7">
        <v>0</v>
      </c>
      <c r="AI359" s="7">
        <v>1440796</v>
      </c>
      <c r="AJ359" s="7">
        <v>0</v>
      </c>
      <c r="AK359" s="7">
        <v>19720</v>
      </c>
      <c r="AL359" s="7">
        <v>1421076</v>
      </c>
    </row>
    <row r="360" spans="1:38" x14ac:dyDescent="0.25">
      <c r="A360" t="str">
        <f t="shared" si="15"/>
        <v>1.1-00-2108_21341022_2133410</v>
      </c>
      <c r="B360" t="s">
        <v>36</v>
      </c>
      <c r="C360" t="s">
        <v>37</v>
      </c>
      <c r="D360" t="s">
        <v>176</v>
      </c>
      <c r="E360" t="s">
        <v>177</v>
      </c>
      <c r="F360" t="s">
        <v>40</v>
      </c>
      <c r="G360" t="s">
        <v>178</v>
      </c>
      <c r="H360" t="s">
        <v>179</v>
      </c>
      <c r="I360">
        <v>3</v>
      </c>
      <c r="J360" t="s">
        <v>180</v>
      </c>
      <c r="K360" t="s">
        <v>181</v>
      </c>
      <c r="L360" t="s">
        <v>182</v>
      </c>
      <c r="M360">
        <v>41</v>
      </c>
      <c r="N360" t="s">
        <v>183</v>
      </c>
      <c r="O360" t="s">
        <v>460</v>
      </c>
      <c r="P360">
        <v>3000</v>
      </c>
      <c r="Q360" t="s">
        <v>47</v>
      </c>
      <c r="R360">
        <v>3341</v>
      </c>
      <c r="S360" t="s">
        <v>324</v>
      </c>
      <c r="T360">
        <v>0</v>
      </c>
      <c r="U360" t="s">
        <v>49</v>
      </c>
      <c r="V360" s="7">
        <v>3200502.47</v>
      </c>
      <c r="W360" s="7">
        <v>5000000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3200502.47</v>
      </c>
      <c r="AD360" s="7">
        <v>0</v>
      </c>
      <c r="AE360" s="7">
        <v>0</v>
      </c>
      <c r="AF360" s="23">
        <v>0</v>
      </c>
      <c r="AG360" s="7">
        <f t="shared" si="13"/>
        <v>3200502.47</v>
      </c>
      <c r="AH360" s="7">
        <v>0</v>
      </c>
      <c r="AI360" s="7">
        <v>0</v>
      </c>
      <c r="AJ360" s="7">
        <v>0</v>
      </c>
      <c r="AK360" s="7">
        <v>1799497.53</v>
      </c>
      <c r="AL360" s="7">
        <v>-1799497.53</v>
      </c>
    </row>
    <row r="361" spans="1:38" x14ac:dyDescent="0.25">
      <c r="A361" t="str">
        <f t="shared" si="15"/>
        <v>1.1-00-2108_21341022_2133910</v>
      </c>
      <c r="B361" t="s">
        <v>36</v>
      </c>
      <c r="C361" t="s">
        <v>37</v>
      </c>
      <c r="D361" t="s">
        <v>176</v>
      </c>
      <c r="E361" t="s">
        <v>177</v>
      </c>
      <c r="F361" t="s">
        <v>40</v>
      </c>
      <c r="G361" t="s">
        <v>178</v>
      </c>
      <c r="H361" t="s">
        <v>179</v>
      </c>
      <c r="I361">
        <v>3</v>
      </c>
      <c r="J361" t="s">
        <v>180</v>
      </c>
      <c r="K361" t="s">
        <v>181</v>
      </c>
      <c r="L361" t="s">
        <v>182</v>
      </c>
      <c r="M361">
        <v>41</v>
      </c>
      <c r="N361" t="s">
        <v>183</v>
      </c>
      <c r="O361" t="s">
        <v>460</v>
      </c>
      <c r="P361">
        <v>3000</v>
      </c>
      <c r="Q361" t="s">
        <v>47</v>
      </c>
      <c r="R361">
        <v>3391</v>
      </c>
      <c r="S361" t="s">
        <v>163</v>
      </c>
      <c r="T361">
        <v>0</v>
      </c>
      <c r="U361" t="s">
        <v>49</v>
      </c>
      <c r="V361" s="7">
        <v>1250000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1250000</v>
      </c>
      <c r="AD361" s="7">
        <v>0</v>
      </c>
      <c r="AE361" s="7">
        <v>0</v>
      </c>
      <c r="AF361" s="23">
        <v>0</v>
      </c>
      <c r="AG361" s="7">
        <f t="shared" si="13"/>
        <v>1250000</v>
      </c>
      <c r="AH361" s="7">
        <v>0</v>
      </c>
      <c r="AI361" s="7">
        <v>1250000</v>
      </c>
      <c r="AJ361" s="7">
        <v>0</v>
      </c>
      <c r="AK361" s="7">
        <v>0</v>
      </c>
      <c r="AL361" s="7">
        <v>1250000</v>
      </c>
    </row>
    <row r="362" spans="1:38" x14ac:dyDescent="0.25">
      <c r="A362" t="str">
        <f t="shared" si="15"/>
        <v>1.1-00-2108_21341022_2139620</v>
      </c>
      <c r="B362" t="s">
        <v>36</v>
      </c>
      <c r="C362" t="s">
        <v>37</v>
      </c>
      <c r="D362" t="s">
        <v>176</v>
      </c>
      <c r="E362" t="s">
        <v>177</v>
      </c>
      <c r="F362" t="s">
        <v>40</v>
      </c>
      <c r="G362" t="s">
        <v>178</v>
      </c>
      <c r="H362" t="s">
        <v>179</v>
      </c>
      <c r="I362">
        <v>3</v>
      </c>
      <c r="J362" t="s">
        <v>180</v>
      </c>
      <c r="K362" t="s">
        <v>181</v>
      </c>
      <c r="L362" t="s">
        <v>182</v>
      </c>
      <c r="M362">
        <v>41</v>
      </c>
      <c r="N362" t="s">
        <v>183</v>
      </c>
      <c r="O362" t="s">
        <v>460</v>
      </c>
      <c r="P362">
        <v>3000</v>
      </c>
      <c r="Q362" t="s">
        <v>47</v>
      </c>
      <c r="R362">
        <v>3962</v>
      </c>
      <c r="S362" t="s">
        <v>325</v>
      </c>
      <c r="T362">
        <v>0</v>
      </c>
      <c r="U362" t="s">
        <v>49</v>
      </c>
      <c r="V362" s="7">
        <v>120000</v>
      </c>
      <c r="W362" s="7">
        <v>120000</v>
      </c>
      <c r="X362" s="7">
        <v>16854</v>
      </c>
      <c r="Y362" s="7">
        <v>16854</v>
      </c>
      <c r="Z362" s="7">
        <v>0</v>
      </c>
      <c r="AA362" s="7">
        <v>0</v>
      </c>
      <c r="AB362" s="7">
        <v>0</v>
      </c>
      <c r="AC362" s="7">
        <v>103146</v>
      </c>
      <c r="AD362" s="7">
        <v>0</v>
      </c>
      <c r="AE362" s="7">
        <v>0</v>
      </c>
      <c r="AF362" s="23">
        <v>0</v>
      </c>
      <c r="AG362" s="7">
        <f t="shared" si="13"/>
        <v>120000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</row>
    <row r="363" spans="1:38" x14ac:dyDescent="0.25">
      <c r="A363" t="str">
        <f t="shared" si="15"/>
        <v>1.1-00-2108_21341022_2144110</v>
      </c>
      <c r="B363" t="s">
        <v>36</v>
      </c>
      <c r="C363" t="s">
        <v>37</v>
      </c>
      <c r="D363" t="s">
        <v>176</v>
      </c>
      <c r="E363" t="s">
        <v>177</v>
      </c>
      <c r="F363" t="s">
        <v>40</v>
      </c>
      <c r="G363" t="s">
        <v>178</v>
      </c>
      <c r="H363" t="s">
        <v>179</v>
      </c>
      <c r="I363">
        <v>3</v>
      </c>
      <c r="J363" t="s">
        <v>180</v>
      </c>
      <c r="K363" t="s">
        <v>181</v>
      </c>
      <c r="L363" t="s">
        <v>182</v>
      </c>
      <c r="M363">
        <v>41</v>
      </c>
      <c r="N363" t="s">
        <v>183</v>
      </c>
      <c r="O363" t="s">
        <v>460</v>
      </c>
      <c r="P363">
        <v>4000</v>
      </c>
      <c r="Q363" t="s">
        <v>101</v>
      </c>
      <c r="R363">
        <v>4411</v>
      </c>
      <c r="S363" t="s">
        <v>102</v>
      </c>
      <c r="T363">
        <v>0</v>
      </c>
      <c r="U363" t="s">
        <v>49</v>
      </c>
      <c r="V363" s="7">
        <v>3000000</v>
      </c>
      <c r="W363" s="7">
        <v>3000000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3000000</v>
      </c>
      <c r="AD363" s="7">
        <v>0</v>
      </c>
      <c r="AE363" s="7">
        <v>0</v>
      </c>
      <c r="AF363" s="23">
        <v>0</v>
      </c>
      <c r="AG363" s="7">
        <f t="shared" si="13"/>
        <v>3000000</v>
      </c>
      <c r="AH363" s="7">
        <v>0</v>
      </c>
      <c r="AI363" s="7">
        <v>0</v>
      </c>
      <c r="AJ363" s="7">
        <v>0</v>
      </c>
      <c r="AK363" s="7">
        <v>0</v>
      </c>
      <c r="AL363" s="7">
        <v>0</v>
      </c>
    </row>
    <row r="364" spans="1:38" x14ac:dyDescent="0.25">
      <c r="A364" t="str">
        <f t="shared" si="15"/>
        <v>1.1-00-2108_21340022_2139610</v>
      </c>
      <c r="B364" t="s">
        <v>36</v>
      </c>
      <c r="C364" t="s">
        <v>37</v>
      </c>
      <c r="D364" t="s">
        <v>176</v>
      </c>
      <c r="E364" t="s">
        <v>177</v>
      </c>
      <c r="F364" t="s">
        <v>40</v>
      </c>
      <c r="G364" t="s">
        <v>178</v>
      </c>
      <c r="H364" t="s">
        <v>179</v>
      </c>
      <c r="I364">
        <v>3</v>
      </c>
      <c r="J364" t="s">
        <v>180</v>
      </c>
      <c r="K364" t="s">
        <v>181</v>
      </c>
      <c r="L364" t="s">
        <v>182</v>
      </c>
      <c r="M364">
        <v>40</v>
      </c>
      <c r="N364" t="s">
        <v>319</v>
      </c>
      <c r="O364" t="s">
        <v>460</v>
      </c>
      <c r="P364">
        <v>3000</v>
      </c>
      <c r="Q364" t="s">
        <v>47</v>
      </c>
      <c r="R364">
        <v>3961</v>
      </c>
      <c r="S364" t="s">
        <v>488</v>
      </c>
      <c r="T364">
        <v>0</v>
      </c>
      <c r="U364" t="s">
        <v>49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23">
        <v>40000</v>
      </c>
      <c r="AG364" s="7">
        <f t="shared" si="13"/>
        <v>40000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</row>
    <row r="365" spans="1:38" x14ac:dyDescent="0.25">
      <c r="A365" t="str">
        <f t="shared" si="15"/>
        <v>1.1-00-2114_21854032_2142110</v>
      </c>
      <c r="B365" t="s">
        <v>36</v>
      </c>
      <c r="C365" t="s">
        <v>37</v>
      </c>
      <c r="D365" t="s">
        <v>52</v>
      </c>
      <c r="E365" t="s">
        <v>53</v>
      </c>
      <c r="F365" t="s">
        <v>40</v>
      </c>
      <c r="G365" t="s">
        <v>147</v>
      </c>
      <c r="H365" t="s">
        <v>148</v>
      </c>
      <c r="I365">
        <v>8</v>
      </c>
      <c r="J365" t="s">
        <v>67</v>
      </c>
      <c r="K365" t="s">
        <v>149</v>
      </c>
      <c r="L365" t="s">
        <v>150</v>
      </c>
      <c r="M365">
        <v>54</v>
      </c>
      <c r="N365" t="s">
        <v>151</v>
      </c>
      <c r="O365" t="s">
        <v>460</v>
      </c>
      <c r="P365">
        <v>4000</v>
      </c>
      <c r="Q365" t="s">
        <v>101</v>
      </c>
      <c r="R365">
        <v>4211</v>
      </c>
      <c r="S365" t="s">
        <v>152</v>
      </c>
      <c r="T365">
        <v>0</v>
      </c>
      <c r="U365" t="s">
        <v>49</v>
      </c>
      <c r="V365" s="7">
        <v>7000000</v>
      </c>
      <c r="W365" s="7">
        <v>7000000</v>
      </c>
      <c r="X365" s="7">
        <v>4083333.31</v>
      </c>
      <c r="Y365" s="7">
        <v>4083333.31</v>
      </c>
      <c r="Z365" s="7">
        <v>4083333.31</v>
      </c>
      <c r="AA365" s="7">
        <v>4083333.31</v>
      </c>
      <c r="AB365" s="7">
        <v>4083333.31</v>
      </c>
      <c r="AC365" s="7">
        <v>2916666.69</v>
      </c>
      <c r="AD365" s="7">
        <v>0</v>
      </c>
      <c r="AE365" s="7">
        <v>0</v>
      </c>
      <c r="AF365" s="23">
        <v>3000000</v>
      </c>
      <c r="AG365" s="7">
        <f t="shared" si="13"/>
        <v>10000000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</row>
    <row r="366" spans="1:38" s="8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 s="6">
        <f>SUM(V2:V365)</f>
        <v>2706326154.8500009</v>
      </c>
      <c r="W366" s="6">
        <f>SUM(W2:W365)</f>
        <v>2630315339</v>
      </c>
      <c r="X366"/>
      <c r="Y366"/>
      <c r="Z366"/>
      <c r="AA366"/>
      <c r="AB366"/>
      <c r="AC366"/>
      <c r="AD366" s="6">
        <f>SUM(AD2:AD365)</f>
        <v>40759558.519999996</v>
      </c>
      <c r="AE366" s="6">
        <f>SUM(AE2:AE365)</f>
        <v>40759558.520000018</v>
      </c>
      <c r="AF366" s="6">
        <f>SUM(AF2:AF365)</f>
        <v>388760059.84249991</v>
      </c>
      <c r="AG366" s="6">
        <f>SUM(AG2:AG365)</f>
        <v>3095086214.6925011</v>
      </c>
      <c r="AH366"/>
      <c r="AI366"/>
      <c r="AJ366"/>
      <c r="AK366"/>
      <c r="AL366"/>
    </row>
    <row r="367" spans="1:38" x14ac:dyDescent="0.25">
      <c r="AD367" s="1"/>
      <c r="AE367" s="1"/>
      <c r="AF367" s="1"/>
      <c r="AG367" s="6">
        <f>AG366-V366</f>
        <v>388760059.84250021</v>
      </c>
    </row>
    <row r="368" spans="1:38" x14ac:dyDescent="0.25">
      <c r="AD368" s="7"/>
      <c r="AE368" s="7"/>
      <c r="AF368" s="7"/>
    </row>
    <row r="369" spans="30:32" x14ac:dyDescent="0.25">
      <c r="AF369" s="7"/>
    </row>
    <row r="370" spans="30:32" x14ac:dyDescent="0.25">
      <c r="AD370" s="7"/>
      <c r="AE370" s="7"/>
      <c r="AF370" s="7"/>
    </row>
  </sheetData>
  <autoFilter ref="A1:AL36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zoomScale="80" zoomScaleNormal="80" workbookViewId="0">
      <selection activeCell="A39" sqref="A39"/>
    </sheetView>
  </sheetViews>
  <sheetFormatPr baseColWidth="10" defaultColWidth="65.5703125" defaultRowHeight="15" x14ac:dyDescent="0.25"/>
  <cols>
    <col min="1" max="1" width="99.5703125" bestFit="1" customWidth="1"/>
    <col min="2" max="2" width="33" customWidth="1"/>
  </cols>
  <sheetData>
    <row r="3" spans="1:2" x14ac:dyDescent="0.25">
      <c r="A3" s="13" t="s">
        <v>458</v>
      </c>
      <c r="B3" s="13" t="s">
        <v>490</v>
      </c>
    </row>
    <row r="4" spans="1:2" ht="14.45" hidden="1" x14ac:dyDescent="0.3">
      <c r="A4" s="11" t="s">
        <v>454</v>
      </c>
      <c r="B4" s="40">
        <v>8780993.6300000008</v>
      </c>
    </row>
    <row r="5" spans="1:2" x14ac:dyDescent="0.25">
      <c r="A5" s="15" t="s">
        <v>189</v>
      </c>
      <c r="B5" s="41">
        <v>1634000</v>
      </c>
    </row>
    <row r="6" spans="1:2" x14ac:dyDescent="0.25">
      <c r="A6" s="15" t="s">
        <v>142</v>
      </c>
      <c r="B6" s="41">
        <v>10768943.98</v>
      </c>
    </row>
    <row r="7" spans="1:2" x14ac:dyDescent="0.25">
      <c r="A7" s="15" t="s">
        <v>138</v>
      </c>
      <c r="B7" s="41">
        <v>8973660.9200000018</v>
      </c>
    </row>
    <row r="8" spans="1:2" hidden="1" x14ac:dyDescent="0.25">
      <c r="A8" s="15" t="s">
        <v>155</v>
      </c>
      <c r="B8" s="41">
        <v>0</v>
      </c>
    </row>
    <row r="9" spans="1:2" hidden="1" x14ac:dyDescent="0.25">
      <c r="A9" s="15" t="s">
        <v>446</v>
      </c>
      <c r="B9" s="41">
        <v>696.41</v>
      </c>
    </row>
    <row r="10" spans="1:2" x14ac:dyDescent="0.25">
      <c r="A10" s="15" t="s">
        <v>175</v>
      </c>
      <c r="B10" s="41">
        <v>583525</v>
      </c>
    </row>
    <row r="11" spans="1:2" x14ac:dyDescent="0.25">
      <c r="A11" s="15" t="s">
        <v>483</v>
      </c>
      <c r="B11" s="41">
        <v>77785.56</v>
      </c>
    </row>
    <row r="12" spans="1:2" x14ac:dyDescent="0.25">
      <c r="A12" s="15" t="s">
        <v>51</v>
      </c>
      <c r="B12" s="41">
        <v>484706381.0025</v>
      </c>
    </row>
    <row r="13" spans="1:2" x14ac:dyDescent="0.25">
      <c r="A13" s="15" t="s">
        <v>484</v>
      </c>
      <c r="B13" s="41">
        <v>382252.78</v>
      </c>
    </row>
    <row r="14" spans="1:2" x14ac:dyDescent="0.25">
      <c r="A14" s="15" t="s">
        <v>119</v>
      </c>
      <c r="B14" s="41">
        <v>56357906</v>
      </c>
    </row>
    <row r="15" spans="1:2" ht="30" x14ac:dyDescent="0.25">
      <c r="A15" s="15" t="s">
        <v>115</v>
      </c>
      <c r="B15" s="41">
        <v>19775066.260000002</v>
      </c>
    </row>
    <row r="16" spans="1:2" x14ac:dyDescent="0.25">
      <c r="A16" s="15" t="s">
        <v>485</v>
      </c>
      <c r="B16" s="41">
        <v>1172323.03</v>
      </c>
    </row>
    <row r="17" spans="1:2" hidden="1" x14ac:dyDescent="0.25">
      <c r="A17" s="15" t="s">
        <v>450</v>
      </c>
      <c r="B17" s="41">
        <v>0.14000000000000001</v>
      </c>
    </row>
    <row r="18" spans="1:2" hidden="1" x14ac:dyDescent="0.25">
      <c r="A18" s="15" t="s">
        <v>271</v>
      </c>
      <c r="B18" s="41">
        <v>109500975.77</v>
      </c>
    </row>
    <row r="19" spans="1:2" hidden="1" x14ac:dyDescent="0.25">
      <c r="A19" s="15" t="s">
        <v>265</v>
      </c>
      <c r="B19" s="41">
        <v>623086171.60000002</v>
      </c>
    </row>
    <row r="20" spans="1:2" hidden="1" x14ac:dyDescent="0.25">
      <c r="A20" s="15" t="s">
        <v>263</v>
      </c>
      <c r="B20" s="41">
        <v>0</v>
      </c>
    </row>
    <row r="21" spans="1:2" hidden="1" x14ac:dyDescent="0.25">
      <c r="A21" s="15" t="s">
        <v>261</v>
      </c>
      <c r="B21" s="41">
        <v>38748.82</v>
      </c>
    </row>
    <row r="22" spans="1:2" x14ac:dyDescent="0.25">
      <c r="A22" s="15" t="s">
        <v>486</v>
      </c>
      <c r="B22" s="41">
        <v>12017.12</v>
      </c>
    </row>
    <row r="23" spans="1:2" hidden="1" x14ac:dyDescent="0.25">
      <c r="A23" s="15" t="s">
        <v>448</v>
      </c>
      <c r="B23" s="41">
        <v>0.95</v>
      </c>
    </row>
    <row r="24" spans="1:2" x14ac:dyDescent="0.25">
      <c r="A24" s="15" t="s">
        <v>127</v>
      </c>
      <c r="B24" s="41">
        <v>5775299.7800000003</v>
      </c>
    </row>
    <row r="25" spans="1:2" x14ac:dyDescent="0.25">
      <c r="A25" s="15" t="s">
        <v>37</v>
      </c>
      <c r="B25" s="41">
        <v>1739869237.8500004</v>
      </c>
    </row>
    <row r="26" spans="1:2" hidden="1" x14ac:dyDescent="0.25">
      <c r="A26" s="15" t="s">
        <v>452</v>
      </c>
      <c r="B26" s="41">
        <v>1587225.17</v>
      </c>
    </row>
    <row r="27" spans="1:2" x14ac:dyDescent="0.25">
      <c r="A27" s="15" t="s">
        <v>63</v>
      </c>
      <c r="B27" s="41">
        <v>22000000</v>
      </c>
    </row>
    <row r="28" spans="1:2" x14ac:dyDescent="0.25">
      <c r="A28" s="15" t="s">
        <v>487</v>
      </c>
      <c r="B28" s="41">
        <v>3002.92</v>
      </c>
    </row>
    <row r="29" spans="1:2" ht="14.45" x14ac:dyDescent="0.3">
      <c r="A29" s="43" t="s">
        <v>455</v>
      </c>
      <c r="B29" s="38">
        <v>3095086214.6925001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view="pageLayout" zoomScaleNormal="100" workbookViewId="0">
      <selection activeCell="B15" sqref="B15"/>
    </sheetView>
  </sheetViews>
  <sheetFormatPr baseColWidth="10" defaultRowHeight="15" x14ac:dyDescent="0.25"/>
  <cols>
    <col min="1" max="1" width="11.85546875" bestFit="1" customWidth="1"/>
    <col min="2" max="2" width="41.140625" style="12" customWidth="1"/>
    <col min="3" max="3" width="24.7109375" style="12" customWidth="1"/>
    <col min="4" max="4" width="15.5703125" style="12" customWidth="1"/>
    <col min="5" max="5" width="25.28515625" style="12" customWidth="1"/>
    <col min="6" max="6" width="10.7109375" style="21" customWidth="1"/>
    <col min="7" max="7" width="16.7109375" style="12" bestFit="1" customWidth="1"/>
    <col min="8" max="8" width="22.140625" bestFit="1" customWidth="1"/>
  </cols>
  <sheetData>
    <row r="3" spans="1:8" x14ac:dyDescent="0.25">
      <c r="A3" s="19" t="s">
        <v>457</v>
      </c>
      <c r="B3" s="19" t="s">
        <v>15</v>
      </c>
      <c r="C3" s="20" t="s">
        <v>464</v>
      </c>
      <c r="D3" s="20" t="s">
        <v>30</v>
      </c>
      <c r="E3" s="20" t="s">
        <v>463</v>
      </c>
      <c r="F3" s="29" t="s">
        <v>482</v>
      </c>
    </row>
    <row r="4" spans="1:8" x14ac:dyDescent="0.25">
      <c r="A4" s="28">
        <v>1000</v>
      </c>
      <c r="B4" s="32" t="s">
        <v>71</v>
      </c>
      <c r="C4" s="33">
        <v>1302000000</v>
      </c>
      <c r="D4" s="33">
        <v>23440000</v>
      </c>
      <c r="E4" s="33">
        <v>1325440000</v>
      </c>
      <c r="F4" s="34">
        <f>(E4/C4)-1</f>
        <v>1.8003072196620673E-2</v>
      </c>
      <c r="G4" s="30"/>
      <c r="H4" s="31"/>
    </row>
    <row r="5" spans="1:8" x14ac:dyDescent="0.25">
      <c r="A5" s="28">
        <v>2000</v>
      </c>
      <c r="B5" s="32" t="s">
        <v>104</v>
      </c>
      <c r="C5" s="33">
        <v>125499000.00000003</v>
      </c>
      <c r="D5" s="33">
        <v>29562161.559999999</v>
      </c>
      <c r="E5" s="33">
        <v>155396760.72999999</v>
      </c>
      <c r="F5" s="34">
        <f t="shared" ref="F5:F10" si="0">(E5/C5)-1</f>
        <v>0.23823106741886346</v>
      </c>
      <c r="G5" s="30"/>
      <c r="H5" s="31"/>
    </row>
    <row r="6" spans="1:8" x14ac:dyDescent="0.25">
      <c r="A6" s="28">
        <v>3000</v>
      </c>
      <c r="B6" s="32" t="s">
        <v>47</v>
      </c>
      <c r="C6" s="33">
        <v>712534107.22000003</v>
      </c>
      <c r="D6" s="33">
        <v>189252138.93249997</v>
      </c>
      <c r="E6" s="33">
        <v>903520726.94249988</v>
      </c>
      <c r="F6" s="34">
        <f t="shared" si="0"/>
        <v>0.2680385651539503</v>
      </c>
      <c r="G6" s="30"/>
      <c r="H6" s="31"/>
    </row>
    <row r="7" spans="1:8" ht="30" x14ac:dyDescent="0.25">
      <c r="A7" s="28">
        <v>4000</v>
      </c>
      <c r="B7" s="32" t="s">
        <v>101</v>
      </c>
      <c r="C7" s="33">
        <v>202713011.98999998</v>
      </c>
      <c r="D7" s="33">
        <v>30842037.780000001</v>
      </c>
      <c r="E7" s="33">
        <v>233555049.76999998</v>
      </c>
      <c r="F7" s="34">
        <f t="shared" si="0"/>
        <v>0.15214631501564124</v>
      </c>
      <c r="G7" s="30"/>
      <c r="H7" s="31"/>
    </row>
    <row r="8" spans="1:8" x14ac:dyDescent="0.25">
      <c r="A8" s="28">
        <v>5000</v>
      </c>
      <c r="B8" s="32" t="s">
        <v>90</v>
      </c>
      <c r="C8" s="33">
        <v>97437597.98999998</v>
      </c>
      <c r="D8" s="33">
        <v>27284774.959999997</v>
      </c>
      <c r="E8" s="33">
        <v>124652292.98999998</v>
      </c>
      <c r="F8" s="34">
        <f t="shared" si="0"/>
        <v>0.27930383713680063</v>
      </c>
      <c r="G8" s="30"/>
      <c r="H8" s="31"/>
    </row>
    <row r="9" spans="1:8" x14ac:dyDescent="0.25">
      <c r="A9" s="28">
        <v>6000</v>
      </c>
      <c r="B9" s="32" t="s">
        <v>59</v>
      </c>
      <c r="C9" s="33">
        <v>216280993.63</v>
      </c>
      <c r="D9" s="33">
        <v>83238946.609999999</v>
      </c>
      <c r="E9" s="33">
        <v>299519940.24000001</v>
      </c>
      <c r="F9" s="34">
        <f t="shared" si="0"/>
        <v>0.38486482428687196</v>
      </c>
      <c r="G9" s="30"/>
      <c r="H9" s="31"/>
    </row>
    <row r="10" spans="1:8" x14ac:dyDescent="0.25">
      <c r="A10" s="28">
        <v>9000</v>
      </c>
      <c r="B10" s="32" t="s">
        <v>145</v>
      </c>
      <c r="C10" s="33">
        <v>49861444.019999996</v>
      </c>
      <c r="D10" s="33">
        <v>3140000</v>
      </c>
      <c r="E10" s="33">
        <v>53001444.019999996</v>
      </c>
      <c r="F10" s="34">
        <f t="shared" si="0"/>
        <v>6.2974509898680697E-2</v>
      </c>
      <c r="G10" s="30"/>
      <c r="H10" s="31"/>
    </row>
    <row r="11" spans="1:8" x14ac:dyDescent="0.25">
      <c r="A11" s="35" t="s">
        <v>455</v>
      </c>
      <c r="B11" s="35"/>
      <c r="C11" s="36">
        <f>SUM(C4:C10)</f>
        <v>2706326154.8499999</v>
      </c>
      <c r="D11" s="36">
        <f t="shared" ref="D11" si="1">E11-C11</f>
        <v>388760059.84249973</v>
      </c>
      <c r="E11" s="36">
        <f>SUM(E4:E10)</f>
        <v>3095086214.6924996</v>
      </c>
      <c r="F11" s="37">
        <f t="shared" ref="F11" si="2">(E11/C11)-1</f>
        <v>0.1436486356774862</v>
      </c>
      <c r="G11" s="30"/>
      <c r="H11" s="31"/>
    </row>
    <row r="12" spans="1:8" ht="14.45" x14ac:dyDescent="0.3">
      <c r="B12"/>
    </row>
    <row r="13" spans="1:8" ht="14.45" x14ac:dyDescent="0.3">
      <c r="B13"/>
    </row>
    <row r="14" spans="1:8" ht="14.45" x14ac:dyDescent="0.3">
      <c r="B14"/>
    </row>
    <row r="15" spans="1:8" ht="14.45" x14ac:dyDescent="0.3">
      <c r="B15"/>
    </row>
    <row r="16" spans="1:8" ht="14.45" x14ac:dyDescent="0.3">
      <c r="B16"/>
    </row>
    <row r="17" spans="2:2" ht="14.45" x14ac:dyDescent="0.3">
      <c r="B17"/>
    </row>
    <row r="18" spans="2:2" ht="14.45" x14ac:dyDescent="0.3">
      <c r="B18"/>
    </row>
  </sheetData>
  <pageMargins left="0.7" right="0.7" top="0.99875000000000003" bottom="0.75" header="0.3" footer="0.3"/>
  <pageSetup scale="94" orientation="landscape" r:id="rId1"/>
  <headerFooter>
    <oddHeader xml:space="preserve">&amp;C&amp;"-,Negrita"Municipio de Tlajomulco de Zúñiga, Jalisco
Segunda Modificación Presupuestal 2021
</oddHeader>
  </headerFooter>
  <ignoredErrors>
    <ignoredError sqref="D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view="pageLayout" zoomScaleNormal="100" workbookViewId="0">
      <selection activeCell="D8" sqref="D8"/>
    </sheetView>
  </sheetViews>
  <sheetFormatPr baseColWidth="10" defaultRowHeight="15" x14ac:dyDescent="0.25"/>
  <cols>
    <col min="1" max="1" width="17.140625" customWidth="1"/>
    <col min="2" max="2" width="53" style="12" customWidth="1"/>
    <col min="3" max="3" width="31.140625" style="12" bestFit="1" customWidth="1"/>
  </cols>
  <sheetData>
    <row r="3" spans="1:3" x14ac:dyDescent="0.25">
      <c r="A3" s="13" t="s">
        <v>457</v>
      </c>
      <c r="B3" s="13" t="s">
        <v>491</v>
      </c>
      <c r="C3" s="45" t="s">
        <v>490</v>
      </c>
    </row>
    <row r="4" spans="1:3" x14ac:dyDescent="0.25">
      <c r="A4">
        <v>1000</v>
      </c>
      <c r="B4" t="s">
        <v>71</v>
      </c>
      <c r="C4" s="12">
        <v>1325440000</v>
      </c>
    </row>
    <row r="5" spans="1:3" x14ac:dyDescent="0.25">
      <c r="A5">
        <v>2000</v>
      </c>
      <c r="B5" t="s">
        <v>104</v>
      </c>
      <c r="C5" s="12">
        <v>155396760.72999999</v>
      </c>
    </row>
    <row r="6" spans="1:3" x14ac:dyDescent="0.25">
      <c r="A6">
        <v>3000</v>
      </c>
      <c r="B6" t="s">
        <v>47</v>
      </c>
      <c r="C6" s="12">
        <v>903520726.94249988</v>
      </c>
    </row>
    <row r="7" spans="1:3" x14ac:dyDescent="0.25">
      <c r="A7">
        <v>4000</v>
      </c>
      <c r="B7" t="s">
        <v>101</v>
      </c>
      <c r="C7" s="12">
        <v>233555049.76999998</v>
      </c>
    </row>
    <row r="8" spans="1:3" x14ac:dyDescent="0.25">
      <c r="A8">
        <v>5000</v>
      </c>
      <c r="B8" t="s">
        <v>90</v>
      </c>
      <c r="C8" s="12">
        <v>124652292.98999998</v>
      </c>
    </row>
    <row r="9" spans="1:3" x14ac:dyDescent="0.25">
      <c r="A9">
        <v>6000</v>
      </c>
      <c r="B9" t="s">
        <v>59</v>
      </c>
      <c r="C9" s="12">
        <v>299519940.24000001</v>
      </c>
    </row>
    <row r="10" spans="1:3" x14ac:dyDescent="0.25">
      <c r="A10">
        <v>9000</v>
      </c>
      <c r="B10" t="s">
        <v>145</v>
      </c>
      <c r="C10" s="12">
        <v>53001444.019999996</v>
      </c>
    </row>
    <row r="11" spans="1:3" x14ac:dyDescent="0.25">
      <c r="A11" s="14" t="s">
        <v>455</v>
      </c>
      <c r="B11" s="14"/>
      <c r="C11" s="46">
        <v>3095086214.6924996</v>
      </c>
    </row>
    <row r="12" spans="1:3" x14ac:dyDescent="0.25">
      <c r="B12"/>
    </row>
    <row r="13" spans="1:3" x14ac:dyDescent="0.25">
      <c r="B13"/>
    </row>
    <row r="14" spans="1:3" x14ac:dyDescent="0.25">
      <c r="B14"/>
    </row>
    <row r="15" spans="1:3" x14ac:dyDescent="0.25">
      <c r="B15"/>
    </row>
    <row r="16" spans="1:3" x14ac:dyDescent="0.25">
      <c r="B16"/>
    </row>
    <row r="17" spans="2:2" x14ac:dyDescent="0.25">
      <c r="B17"/>
    </row>
    <row r="18" spans="2:2" x14ac:dyDescent="0.25">
      <c r="B18"/>
    </row>
  </sheetData>
  <pageMargins left="0.7" right="0.7" top="0.91666666666666663" bottom="0.75" header="0.3" footer="0.3"/>
  <pageSetup orientation="landscape" r:id="rId2"/>
  <headerFooter>
    <oddHeader>&amp;C&amp;"-,Negrita"Municipio de Tlajomulco de Zúñiga, Jalisco
Segunda Modificación Presupuestal 2021
Clasificación por Capítulo del Gasto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view="pageLayout" topLeftCell="A4" zoomScaleNormal="100" workbookViewId="0">
      <selection activeCell="A29" sqref="A29"/>
    </sheetView>
  </sheetViews>
  <sheetFormatPr baseColWidth="10" defaultRowHeight="15" x14ac:dyDescent="0.25"/>
  <cols>
    <col min="1" max="1" width="84.5703125" customWidth="1"/>
    <col min="2" max="2" width="28.7109375" style="12" customWidth="1"/>
  </cols>
  <sheetData>
    <row r="3" spans="1:2" x14ac:dyDescent="0.25">
      <c r="A3" s="13" t="s">
        <v>7</v>
      </c>
      <c r="B3" s="45" t="s">
        <v>490</v>
      </c>
    </row>
    <row r="4" spans="1:2" x14ac:dyDescent="0.25">
      <c r="A4" s="11" t="s">
        <v>148</v>
      </c>
      <c r="B4" s="12">
        <v>10000000</v>
      </c>
    </row>
    <row r="5" spans="1:2" x14ac:dyDescent="0.25">
      <c r="A5" s="11" t="s">
        <v>179</v>
      </c>
      <c r="B5" s="12">
        <v>13653525</v>
      </c>
    </row>
    <row r="6" spans="1:2" x14ac:dyDescent="0.25">
      <c r="A6" s="11" t="s">
        <v>441</v>
      </c>
      <c r="B6" s="12">
        <v>15000000</v>
      </c>
    </row>
    <row r="7" spans="1:2" x14ac:dyDescent="0.25">
      <c r="A7" s="11" t="s">
        <v>246</v>
      </c>
      <c r="B7" s="12">
        <v>5437555.75</v>
      </c>
    </row>
    <row r="8" spans="1:2" x14ac:dyDescent="0.25">
      <c r="A8" s="11" t="s">
        <v>77</v>
      </c>
      <c r="B8" s="12">
        <v>124047315.24249999</v>
      </c>
    </row>
    <row r="9" spans="1:2" x14ac:dyDescent="0.25">
      <c r="A9" s="11" t="s">
        <v>42</v>
      </c>
      <c r="B9" s="12">
        <v>672942891.88000011</v>
      </c>
    </row>
    <row r="10" spans="1:2" x14ac:dyDescent="0.25">
      <c r="A10" s="11" t="s">
        <v>96</v>
      </c>
      <c r="B10" s="12">
        <v>86714276.829999998</v>
      </c>
    </row>
    <row r="11" spans="1:2" x14ac:dyDescent="0.25">
      <c r="A11" s="11" t="s">
        <v>195</v>
      </c>
      <c r="B11" s="12">
        <v>124499089.52999999</v>
      </c>
    </row>
    <row r="12" spans="1:2" x14ac:dyDescent="0.25">
      <c r="A12" s="11" t="s">
        <v>158</v>
      </c>
      <c r="B12" s="12">
        <v>6237094</v>
      </c>
    </row>
    <row r="13" spans="1:2" x14ac:dyDescent="0.25">
      <c r="A13" s="11" t="s">
        <v>434</v>
      </c>
      <c r="B13" s="12">
        <v>30000000</v>
      </c>
    </row>
    <row r="14" spans="1:2" x14ac:dyDescent="0.25">
      <c r="A14" s="11" t="s">
        <v>421</v>
      </c>
      <c r="B14" s="12">
        <v>4000000</v>
      </c>
    </row>
    <row r="15" spans="1:2" x14ac:dyDescent="0.25">
      <c r="A15" s="11" t="s">
        <v>230</v>
      </c>
      <c r="B15" s="12">
        <v>3462527.63</v>
      </c>
    </row>
    <row r="16" spans="1:2" x14ac:dyDescent="0.25">
      <c r="A16" s="11" t="s">
        <v>66</v>
      </c>
      <c r="B16" s="12">
        <v>1515577045.4900005</v>
      </c>
    </row>
    <row r="17" spans="1:2" x14ac:dyDescent="0.25">
      <c r="A17" s="11" t="s">
        <v>86</v>
      </c>
      <c r="B17" s="12">
        <v>131903276.28</v>
      </c>
    </row>
    <row r="18" spans="1:2" x14ac:dyDescent="0.25">
      <c r="A18" s="11" t="s">
        <v>130</v>
      </c>
      <c r="B18" s="12">
        <v>62827098.370000005</v>
      </c>
    </row>
    <row r="19" spans="1:2" x14ac:dyDescent="0.25">
      <c r="A19" s="11" t="s">
        <v>339</v>
      </c>
      <c r="B19" s="12">
        <v>2612400</v>
      </c>
    </row>
    <row r="20" spans="1:2" x14ac:dyDescent="0.25">
      <c r="A20" s="11" t="s">
        <v>428</v>
      </c>
      <c r="B20" s="12">
        <v>59615914.649999999</v>
      </c>
    </row>
    <row r="21" spans="1:2" x14ac:dyDescent="0.25">
      <c r="A21" s="11" t="s">
        <v>121</v>
      </c>
      <c r="B21" s="12">
        <v>226556204.03999993</v>
      </c>
    </row>
    <row r="22" spans="1:2" x14ac:dyDescent="0.25">
      <c r="A22" s="43" t="s">
        <v>455</v>
      </c>
      <c r="B22" s="46">
        <v>3095086214.6925011</v>
      </c>
    </row>
  </sheetData>
  <pageMargins left="0.7" right="0.7" top="1.09375" bottom="0.75" header="0.3" footer="0.3"/>
  <pageSetup orientation="landscape" r:id="rId2"/>
  <headerFooter>
    <oddHeader>&amp;C&amp;"-,Negrita"Municipio de Tlajomulco de Zúñiga, Jalisco
Segunda Modificación Presupuestal 2021
Clasificación Adminstrativa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30"/>
  <sheetViews>
    <sheetView view="pageLayout" zoomScaleNormal="80" workbookViewId="0">
      <selection activeCell="B14" sqref="B14"/>
    </sheetView>
  </sheetViews>
  <sheetFormatPr baseColWidth="10" defaultRowHeight="15" x14ac:dyDescent="0.25"/>
  <cols>
    <col min="1" max="1" width="86.42578125" style="16" customWidth="1"/>
    <col min="2" max="2" width="31.140625" style="12" customWidth="1"/>
  </cols>
  <sheetData>
    <row r="3" spans="1:2" x14ac:dyDescent="0.25">
      <c r="A3" s="17" t="s">
        <v>458</v>
      </c>
      <c r="B3" s="13" t="s">
        <v>490</v>
      </c>
    </row>
    <row r="4" spans="1:2" x14ac:dyDescent="0.25">
      <c r="A4" s="15" t="s">
        <v>454</v>
      </c>
      <c r="B4" s="39">
        <v>8780993.6300000008</v>
      </c>
    </row>
    <row r="5" spans="1:2" x14ac:dyDescent="0.25">
      <c r="A5" s="15" t="s">
        <v>189</v>
      </c>
      <c r="B5" s="39">
        <v>1634000</v>
      </c>
    </row>
    <row r="6" spans="1:2" x14ac:dyDescent="0.25">
      <c r="A6" s="15" t="s">
        <v>142</v>
      </c>
      <c r="B6" s="39">
        <v>10768943.98</v>
      </c>
    </row>
    <row r="7" spans="1:2" x14ac:dyDescent="0.25">
      <c r="A7" s="15" t="s">
        <v>138</v>
      </c>
      <c r="B7" s="39">
        <v>8973660.9200000018</v>
      </c>
    </row>
    <row r="8" spans="1:2" x14ac:dyDescent="0.25">
      <c r="A8" s="15" t="s">
        <v>446</v>
      </c>
      <c r="B8" s="39">
        <v>696.41</v>
      </c>
    </row>
    <row r="9" spans="1:2" x14ac:dyDescent="0.25">
      <c r="A9" s="15" t="s">
        <v>175</v>
      </c>
      <c r="B9" s="39">
        <v>583525</v>
      </c>
    </row>
    <row r="10" spans="1:2" x14ac:dyDescent="0.25">
      <c r="A10" s="15" t="s">
        <v>215</v>
      </c>
      <c r="B10" s="39">
        <v>77785.56</v>
      </c>
    </row>
    <row r="11" spans="1:2" x14ac:dyDescent="0.25">
      <c r="A11" s="15" t="s">
        <v>51</v>
      </c>
      <c r="B11" s="39">
        <v>484706381.0025</v>
      </c>
    </row>
    <row r="12" spans="1:2" x14ac:dyDescent="0.25">
      <c r="A12" s="15" t="s">
        <v>223</v>
      </c>
      <c r="B12" s="39">
        <v>382252.78</v>
      </c>
    </row>
    <row r="13" spans="1:2" x14ac:dyDescent="0.25">
      <c r="A13" s="15" t="s">
        <v>119</v>
      </c>
      <c r="B13" s="39">
        <v>56357906</v>
      </c>
    </row>
    <row r="14" spans="1:2" ht="45" x14ac:dyDescent="0.25">
      <c r="A14" s="15" t="s">
        <v>115</v>
      </c>
      <c r="B14" s="39">
        <v>19775066.260000002</v>
      </c>
    </row>
    <row r="15" spans="1:2" x14ac:dyDescent="0.25">
      <c r="A15" s="15" t="s">
        <v>201</v>
      </c>
      <c r="B15" s="39">
        <v>1172323.03</v>
      </c>
    </row>
    <row r="16" spans="1:2" x14ac:dyDescent="0.25">
      <c r="A16" s="15" t="s">
        <v>450</v>
      </c>
      <c r="B16" s="39">
        <v>0.14000000000000001</v>
      </c>
    </row>
    <row r="17" spans="1:2" x14ac:dyDescent="0.25">
      <c r="A17" s="15" t="s">
        <v>271</v>
      </c>
      <c r="B17" s="39">
        <v>109500975.77</v>
      </c>
    </row>
    <row r="18" spans="1:2" x14ac:dyDescent="0.25">
      <c r="A18" s="15" t="s">
        <v>265</v>
      </c>
      <c r="B18" s="39">
        <v>623086171.60000002</v>
      </c>
    </row>
    <row r="19" spans="1:2" x14ac:dyDescent="0.25">
      <c r="A19" s="15" t="s">
        <v>261</v>
      </c>
      <c r="B19" s="39">
        <v>38748.82</v>
      </c>
    </row>
    <row r="20" spans="1:2" x14ac:dyDescent="0.25">
      <c r="A20" s="15" t="s">
        <v>239</v>
      </c>
      <c r="B20" s="39">
        <v>12017.12</v>
      </c>
    </row>
    <row r="21" spans="1:2" x14ac:dyDescent="0.25">
      <c r="A21" s="15" t="s">
        <v>448</v>
      </c>
      <c r="B21" s="39">
        <v>0.95</v>
      </c>
    </row>
    <row r="22" spans="1:2" x14ac:dyDescent="0.25">
      <c r="A22" s="15" t="s">
        <v>127</v>
      </c>
      <c r="B22" s="39">
        <v>5775299.7800000003</v>
      </c>
    </row>
    <row r="23" spans="1:2" x14ac:dyDescent="0.25">
      <c r="A23" s="15" t="s">
        <v>37</v>
      </c>
      <c r="B23" s="39">
        <v>1739869237.8500004</v>
      </c>
    </row>
    <row r="24" spans="1:2" x14ac:dyDescent="0.25">
      <c r="A24" s="15" t="s">
        <v>452</v>
      </c>
      <c r="B24" s="39">
        <v>1587225.17</v>
      </c>
    </row>
    <row r="25" spans="1:2" x14ac:dyDescent="0.25">
      <c r="A25" s="15" t="s">
        <v>63</v>
      </c>
      <c r="B25" s="39">
        <v>22000000</v>
      </c>
    </row>
    <row r="26" spans="1:2" x14ac:dyDescent="0.25">
      <c r="A26" s="15" t="s">
        <v>259</v>
      </c>
      <c r="B26" s="39">
        <v>3002.92</v>
      </c>
    </row>
    <row r="27" spans="1:2" x14ac:dyDescent="0.25">
      <c r="A27" s="18" t="s">
        <v>455</v>
      </c>
      <c r="B27" s="38">
        <v>3095086214.6925001</v>
      </c>
    </row>
    <row r="28" spans="1:2" x14ac:dyDescent="0.25">
      <c r="A28"/>
    </row>
    <row r="29" spans="1:2" x14ac:dyDescent="0.25">
      <c r="A29"/>
    </row>
    <row r="30" spans="1:2" x14ac:dyDescent="0.25">
      <c r="A30"/>
    </row>
  </sheetData>
  <pageMargins left="0.70866141732283472" right="0.70866141732283472" top="0.98425196850393704" bottom="0.74803149606299213" header="0.31496062992125984" footer="0.31496062992125984"/>
  <pageSetup fitToHeight="0" orientation="landscape" r:id="rId2"/>
  <headerFooter>
    <oddHeader>&amp;C&amp;"-,Negrita"Municipio de Tlajomulco de Zúñiga, Jalisco
Segunda Modificación Presupuestal 2021
Clasificación por Fuente de Financiamiento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72"/>
  <sheetViews>
    <sheetView view="pageLayout" zoomScaleNormal="100" workbookViewId="0">
      <selection activeCell="A8" sqref="A8"/>
    </sheetView>
  </sheetViews>
  <sheetFormatPr baseColWidth="10" defaultRowHeight="15" x14ac:dyDescent="0.25"/>
  <cols>
    <col min="1" max="1" width="112.140625" style="16" customWidth="1"/>
    <col min="2" max="2" width="30.28515625" style="12" customWidth="1"/>
  </cols>
  <sheetData>
    <row r="3" spans="1:2" x14ac:dyDescent="0.25">
      <c r="A3" s="17" t="s">
        <v>492</v>
      </c>
      <c r="B3" s="45" t="s">
        <v>490</v>
      </c>
    </row>
    <row r="4" spans="1:2" x14ac:dyDescent="0.25">
      <c r="A4" s="15" t="s">
        <v>78</v>
      </c>
      <c r="B4" s="12">
        <v>252007732.9325</v>
      </c>
    </row>
    <row r="5" spans="1:2" x14ac:dyDescent="0.25">
      <c r="A5" s="15" t="s">
        <v>302</v>
      </c>
      <c r="B5" s="12">
        <v>335000</v>
      </c>
    </row>
    <row r="6" spans="1:2" x14ac:dyDescent="0.25">
      <c r="A6" s="15" t="s">
        <v>308</v>
      </c>
      <c r="B6" s="12">
        <v>948000</v>
      </c>
    </row>
    <row r="7" spans="1:2" x14ac:dyDescent="0.25">
      <c r="A7" s="15" t="s">
        <v>311</v>
      </c>
      <c r="B7" s="12">
        <v>1500000</v>
      </c>
    </row>
    <row r="8" spans="1:2" x14ac:dyDescent="0.25">
      <c r="A8" s="15" t="s">
        <v>81</v>
      </c>
      <c r="B8" s="12">
        <v>120711202.2525</v>
      </c>
    </row>
    <row r="9" spans="1:2" x14ac:dyDescent="0.25">
      <c r="A9" s="15" t="s">
        <v>226</v>
      </c>
      <c r="B9" s="12">
        <v>155000</v>
      </c>
    </row>
    <row r="10" spans="1:2" x14ac:dyDescent="0.25">
      <c r="A10" s="15" t="s">
        <v>210</v>
      </c>
      <c r="B10" s="12">
        <v>12662198.870000001</v>
      </c>
    </row>
    <row r="11" spans="1:2" x14ac:dyDescent="0.25">
      <c r="A11" s="15" t="s">
        <v>362</v>
      </c>
      <c r="B11" s="12">
        <v>6063353.1500000004</v>
      </c>
    </row>
    <row r="12" spans="1:2" x14ac:dyDescent="0.25">
      <c r="A12" s="15" t="s">
        <v>282</v>
      </c>
      <c r="B12" s="12">
        <v>75199738.819999993</v>
      </c>
    </row>
    <row r="13" spans="1:2" x14ac:dyDescent="0.25">
      <c r="A13" s="15" t="s">
        <v>198</v>
      </c>
      <c r="B13" s="12">
        <v>7650706.040000001</v>
      </c>
    </row>
    <row r="14" spans="1:2" x14ac:dyDescent="0.25">
      <c r="A14" s="15" t="s">
        <v>360</v>
      </c>
      <c r="B14" s="12">
        <v>6486012.4000000004</v>
      </c>
    </row>
    <row r="15" spans="1:2" x14ac:dyDescent="0.25">
      <c r="A15" s="15" t="s">
        <v>278</v>
      </c>
      <c r="B15" s="12">
        <v>5161981.4399999995</v>
      </c>
    </row>
    <row r="16" spans="1:2" x14ac:dyDescent="0.25">
      <c r="A16" s="15" t="s">
        <v>361</v>
      </c>
      <c r="B16" s="12">
        <v>61862.8</v>
      </c>
    </row>
    <row r="17" spans="1:2" x14ac:dyDescent="0.25">
      <c r="A17" s="15" t="s">
        <v>365</v>
      </c>
      <c r="B17" s="12">
        <v>15072677.16</v>
      </c>
    </row>
    <row r="18" spans="1:2" x14ac:dyDescent="0.25">
      <c r="A18" s="15" t="s">
        <v>97</v>
      </c>
      <c r="B18" s="12">
        <v>132304270.88</v>
      </c>
    </row>
    <row r="19" spans="1:2" x14ac:dyDescent="0.25">
      <c r="A19" s="15" t="s">
        <v>444</v>
      </c>
      <c r="B19" s="12">
        <v>15000000</v>
      </c>
    </row>
    <row r="20" spans="1:2" x14ac:dyDescent="0.25">
      <c r="A20" s="15" t="s">
        <v>168</v>
      </c>
      <c r="B20" s="12">
        <v>1050000</v>
      </c>
    </row>
    <row r="21" spans="1:2" x14ac:dyDescent="0.25">
      <c r="A21" s="15" t="s">
        <v>346</v>
      </c>
      <c r="B21" s="12">
        <v>3800000</v>
      </c>
    </row>
    <row r="22" spans="1:2" x14ac:dyDescent="0.25">
      <c r="A22" s="15" t="s">
        <v>350</v>
      </c>
      <c r="B22" s="12">
        <v>4000000</v>
      </c>
    </row>
    <row r="23" spans="1:2" x14ac:dyDescent="0.25">
      <c r="A23" s="15" t="s">
        <v>351</v>
      </c>
      <c r="B23" s="12">
        <v>3000000</v>
      </c>
    </row>
    <row r="24" spans="1:2" x14ac:dyDescent="0.25">
      <c r="A24" s="15" t="s">
        <v>352</v>
      </c>
      <c r="B24" s="12">
        <v>3000000</v>
      </c>
    </row>
    <row r="25" spans="1:2" x14ac:dyDescent="0.25">
      <c r="A25" s="15" t="s">
        <v>144</v>
      </c>
      <c r="B25" s="12">
        <v>10463420</v>
      </c>
    </row>
    <row r="26" spans="1:2" x14ac:dyDescent="0.25">
      <c r="A26" s="15" t="s">
        <v>100</v>
      </c>
      <c r="B26" s="12">
        <v>34556528</v>
      </c>
    </row>
    <row r="27" spans="1:2" x14ac:dyDescent="0.25">
      <c r="A27" s="15" t="s">
        <v>436</v>
      </c>
      <c r="B27" s="12">
        <v>30000000</v>
      </c>
    </row>
    <row r="28" spans="1:2" x14ac:dyDescent="0.25">
      <c r="A28" s="15" t="s">
        <v>356</v>
      </c>
      <c r="B28" s="12">
        <v>589994.05000000005</v>
      </c>
    </row>
    <row r="29" spans="1:2" x14ac:dyDescent="0.25">
      <c r="A29" s="15" t="s">
        <v>113</v>
      </c>
      <c r="B29" s="12">
        <v>26844328.830000002</v>
      </c>
    </row>
    <row r="30" spans="1:2" x14ac:dyDescent="0.25">
      <c r="A30" s="15" t="s">
        <v>131</v>
      </c>
      <c r="B30" s="12">
        <v>124947525.57999998</v>
      </c>
    </row>
    <row r="31" spans="1:2" x14ac:dyDescent="0.25">
      <c r="A31" s="15" t="s">
        <v>219</v>
      </c>
      <c r="B31" s="12">
        <v>516657.91000000003</v>
      </c>
    </row>
    <row r="32" spans="1:2" x14ac:dyDescent="0.25">
      <c r="A32" s="15" t="s">
        <v>386</v>
      </c>
      <c r="B32" s="12">
        <v>1600000</v>
      </c>
    </row>
    <row r="33" spans="1:2" x14ac:dyDescent="0.25">
      <c r="A33" s="15" t="s">
        <v>134</v>
      </c>
      <c r="B33" s="12">
        <v>48359116.829999998</v>
      </c>
    </row>
    <row r="34" spans="1:2" x14ac:dyDescent="0.25">
      <c r="A34" s="15" t="s">
        <v>172</v>
      </c>
      <c r="B34" s="12">
        <v>2006342.19</v>
      </c>
    </row>
    <row r="35" spans="1:2" x14ac:dyDescent="0.25">
      <c r="A35" s="15" t="s">
        <v>342</v>
      </c>
      <c r="B35" s="12">
        <v>2612400</v>
      </c>
    </row>
    <row r="36" spans="1:2" x14ac:dyDescent="0.25">
      <c r="A36" s="15" t="s">
        <v>377</v>
      </c>
      <c r="B36" s="12">
        <v>4000000</v>
      </c>
    </row>
    <row r="37" spans="1:2" x14ac:dyDescent="0.25">
      <c r="A37" s="15" t="s">
        <v>161</v>
      </c>
      <c r="B37" s="12">
        <v>6237094</v>
      </c>
    </row>
    <row r="38" spans="1:2" x14ac:dyDescent="0.25">
      <c r="A38" s="15" t="s">
        <v>428</v>
      </c>
      <c r="B38" s="12">
        <v>59615914.649999999</v>
      </c>
    </row>
    <row r="39" spans="1:2" x14ac:dyDescent="0.25">
      <c r="A39" s="15" t="s">
        <v>247</v>
      </c>
      <c r="B39" s="12">
        <v>5437555.75</v>
      </c>
    </row>
    <row r="40" spans="1:2" x14ac:dyDescent="0.25">
      <c r="A40" s="15" t="s">
        <v>250</v>
      </c>
      <c r="B40" s="12">
        <v>1197635.75</v>
      </c>
    </row>
    <row r="41" spans="1:2" x14ac:dyDescent="0.25">
      <c r="A41" s="15" t="s">
        <v>328</v>
      </c>
      <c r="B41" s="12">
        <v>400000</v>
      </c>
    </row>
    <row r="42" spans="1:2" x14ac:dyDescent="0.25">
      <c r="A42" s="15" t="s">
        <v>297</v>
      </c>
      <c r="B42" s="12">
        <v>1800000</v>
      </c>
    </row>
    <row r="43" spans="1:2" x14ac:dyDescent="0.25">
      <c r="A43" s="15" t="s">
        <v>292</v>
      </c>
      <c r="B43" s="12">
        <v>1609920</v>
      </c>
    </row>
    <row r="44" spans="1:2" x14ac:dyDescent="0.25">
      <c r="A44" s="15" t="s">
        <v>299</v>
      </c>
      <c r="B44" s="12">
        <v>100000</v>
      </c>
    </row>
    <row r="45" spans="1:2" x14ac:dyDescent="0.25">
      <c r="A45" s="15" t="s">
        <v>300</v>
      </c>
      <c r="B45" s="12">
        <v>330000</v>
      </c>
    </row>
    <row r="46" spans="1:2" x14ac:dyDescent="0.25">
      <c r="A46" s="15" t="s">
        <v>254</v>
      </c>
      <c r="B46" s="12">
        <v>1147540.29</v>
      </c>
    </row>
    <row r="47" spans="1:2" x14ac:dyDescent="0.25">
      <c r="A47" s="15" t="s">
        <v>257</v>
      </c>
      <c r="B47" s="12">
        <v>1147540.29</v>
      </c>
    </row>
    <row r="48" spans="1:2" x14ac:dyDescent="0.25">
      <c r="A48" s="15" t="s">
        <v>55</v>
      </c>
      <c r="B48" s="12">
        <v>220066715.28000003</v>
      </c>
    </row>
    <row r="49" spans="1:2" x14ac:dyDescent="0.25">
      <c r="A49" s="15" t="s">
        <v>374</v>
      </c>
      <c r="B49" s="12">
        <v>1302148.99</v>
      </c>
    </row>
    <row r="50" spans="1:2" x14ac:dyDescent="0.25">
      <c r="A50" s="15" t="s">
        <v>58</v>
      </c>
      <c r="B50" s="12">
        <v>216730602.29000002</v>
      </c>
    </row>
    <row r="51" spans="1:2" x14ac:dyDescent="0.25">
      <c r="A51" s="15" t="s">
        <v>370</v>
      </c>
      <c r="B51" s="12">
        <v>2033964</v>
      </c>
    </row>
    <row r="52" spans="1:2" x14ac:dyDescent="0.25">
      <c r="A52" s="15" t="s">
        <v>67</v>
      </c>
      <c r="B52" s="12">
        <v>1885846531.76</v>
      </c>
    </row>
    <row r="53" spans="1:2" x14ac:dyDescent="0.25">
      <c r="A53" s="15" t="s">
        <v>89</v>
      </c>
      <c r="B53" s="12">
        <v>52155749.989999995</v>
      </c>
    </row>
    <row r="54" spans="1:2" x14ac:dyDescent="0.25">
      <c r="A54" s="15" t="s">
        <v>424</v>
      </c>
      <c r="B54" s="12">
        <v>4000000</v>
      </c>
    </row>
    <row r="55" spans="1:2" x14ac:dyDescent="0.25">
      <c r="A55" s="15" t="s">
        <v>151</v>
      </c>
      <c r="B55" s="12">
        <v>10000000</v>
      </c>
    </row>
    <row r="56" spans="1:2" x14ac:dyDescent="0.25">
      <c r="A56" s="15" t="s">
        <v>103</v>
      </c>
      <c r="B56" s="12">
        <v>188309613.33999997</v>
      </c>
    </row>
    <row r="57" spans="1:2" x14ac:dyDescent="0.25">
      <c r="A57" s="15" t="s">
        <v>186</v>
      </c>
      <c r="B57" s="12">
        <v>3113789.0399999996</v>
      </c>
    </row>
    <row r="58" spans="1:2" x14ac:dyDescent="0.25">
      <c r="A58" s="15" t="s">
        <v>111</v>
      </c>
      <c r="B58" s="12">
        <v>17274188.109999999</v>
      </c>
    </row>
    <row r="59" spans="1:2" x14ac:dyDescent="0.25">
      <c r="A59" s="15" t="s">
        <v>387</v>
      </c>
      <c r="B59" s="12">
        <v>3867510</v>
      </c>
    </row>
    <row r="60" spans="1:2" x14ac:dyDescent="0.25">
      <c r="A60" s="15" t="s">
        <v>202</v>
      </c>
      <c r="B60" s="12">
        <v>8353909.0099999998</v>
      </c>
    </row>
    <row r="61" spans="1:2" x14ac:dyDescent="0.25">
      <c r="A61" s="15" t="s">
        <v>124</v>
      </c>
      <c r="B61" s="12">
        <v>214334785.02999997</v>
      </c>
    </row>
    <row r="62" spans="1:2" x14ac:dyDescent="0.25">
      <c r="A62" s="15" t="s">
        <v>70</v>
      </c>
      <c r="B62" s="12">
        <v>1327267432.1500001</v>
      </c>
    </row>
    <row r="63" spans="1:2" x14ac:dyDescent="0.25">
      <c r="A63" s="15" t="s">
        <v>378</v>
      </c>
      <c r="B63" s="12">
        <v>11775000</v>
      </c>
    </row>
    <row r="64" spans="1:2" x14ac:dyDescent="0.25">
      <c r="A64" s="15" t="s">
        <v>279</v>
      </c>
      <c r="B64" s="12">
        <v>25494555.09</v>
      </c>
    </row>
    <row r="65" spans="1:2" x14ac:dyDescent="0.25">
      <c r="A65" s="15" t="s">
        <v>383</v>
      </c>
      <c r="B65" s="12">
        <v>19900000</v>
      </c>
    </row>
    <row r="66" spans="1:2" x14ac:dyDescent="0.25">
      <c r="A66" s="15" t="s">
        <v>43</v>
      </c>
      <c r="B66" s="12">
        <v>459674817.21999997</v>
      </c>
    </row>
    <row r="67" spans="1:2" x14ac:dyDescent="0.25">
      <c r="A67" s="15" t="s">
        <v>233</v>
      </c>
      <c r="B67" s="12">
        <v>3462527.63</v>
      </c>
    </row>
    <row r="68" spans="1:2" x14ac:dyDescent="0.25">
      <c r="A68" s="15" t="s">
        <v>46</v>
      </c>
      <c r="B68" s="12">
        <v>456212289.58999997</v>
      </c>
    </row>
    <row r="69" spans="1:2" x14ac:dyDescent="0.25">
      <c r="A69" s="15" t="s">
        <v>180</v>
      </c>
      <c r="B69" s="12">
        <v>13653525</v>
      </c>
    </row>
    <row r="70" spans="1:2" x14ac:dyDescent="0.25">
      <c r="A70" s="15" t="s">
        <v>319</v>
      </c>
      <c r="B70" s="12">
        <v>249497.53</v>
      </c>
    </row>
    <row r="71" spans="1:2" x14ac:dyDescent="0.25">
      <c r="A71" s="15" t="s">
        <v>183</v>
      </c>
      <c r="B71" s="12">
        <v>13404027.470000001</v>
      </c>
    </row>
    <row r="72" spans="1:2" x14ac:dyDescent="0.25">
      <c r="A72" s="18" t="s">
        <v>455</v>
      </c>
      <c r="B72" s="46">
        <v>3095086214.6925006</v>
      </c>
    </row>
  </sheetData>
  <pageMargins left="0.70866141732283472" right="0.70866141732283472" top="0.98425196850393704" bottom="0.74803149606299213" header="0.31496062992125984" footer="0.31496062992125984"/>
  <pageSetup scale="85" fitToHeight="0" orientation="landscape" r:id="rId2"/>
  <headerFooter>
    <oddHeader xml:space="preserve">&amp;C&amp;"-,Negrita"Municipio de Tlajomulco de Zúñiga, Jalisco
Segunda Modificación Presupuestal 2021
Clasificación por Programas y Proyectos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03"/>
  <sheetViews>
    <sheetView view="pageLayout" topLeftCell="B136" zoomScaleNormal="100" workbookViewId="0">
      <selection activeCell="B6" sqref="B6"/>
    </sheetView>
  </sheetViews>
  <sheetFormatPr baseColWidth="10" defaultRowHeight="15" x14ac:dyDescent="0.25"/>
  <cols>
    <col min="1" max="1" width="44.85546875" style="16" customWidth="1"/>
    <col min="2" max="2" width="34.85546875" style="16" customWidth="1"/>
    <col min="3" max="3" width="39.28515625" style="16" customWidth="1"/>
    <col min="5" max="5" width="99" style="16" customWidth="1"/>
    <col min="6" max="6" width="30.28515625" style="12" customWidth="1"/>
  </cols>
  <sheetData>
    <row r="3" spans="1:6" x14ac:dyDescent="0.25">
      <c r="A3" s="17" t="s">
        <v>11</v>
      </c>
      <c r="B3" s="17" t="s">
        <v>493</v>
      </c>
      <c r="C3" s="17" t="s">
        <v>13</v>
      </c>
      <c r="D3" s="13" t="s">
        <v>16</v>
      </c>
      <c r="E3" s="17" t="s">
        <v>17</v>
      </c>
      <c r="F3" s="45" t="s">
        <v>490</v>
      </c>
    </row>
    <row r="4" spans="1:6" ht="30" x14ac:dyDescent="0.25">
      <c r="A4" s="16" t="s">
        <v>150</v>
      </c>
      <c r="B4" t="s">
        <v>67</v>
      </c>
      <c r="C4" t="s">
        <v>151</v>
      </c>
      <c r="D4">
        <v>4211</v>
      </c>
      <c r="E4" s="16" t="s">
        <v>152</v>
      </c>
      <c r="F4" s="12">
        <v>10000000</v>
      </c>
    </row>
    <row r="5" spans="1:6" x14ac:dyDescent="0.25">
      <c r="A5" s="16" t="s">
        <v>182</v>
      </c>
      <c r="B5" t="s">
        <v>180</v>
      </c>
      <c r="C5" t="s">
        <v>319</v>
      </c>
      <c r="D5">
        <v>3181</v>
      </c>
      <c r="E5" s="16" t="s">
        <v>313</v>
      </c>
      <c r="F5" s="12">
        <v>10000</v>
      </c>
    </row>
    <row r="6" spans="1:6" x14ac:dyDescent="0.25">
      <c r="B6"/>
      <c r="C6"/>
      <c r="D6">
        <v>3391</v>
      </c>
      <c r="E6" s="16" t="s">
        <v>163</v>
      </c>
      <c r="F6" s="12">
        <v>149497.53</v>
      </c>
    </row>
    <row r="7" spans="1:6" x14ac:dyDescent="0.25">
      <c r="B7"/>
      <c r="C7"/>
      <c r="D7">
        <v>3711</v>
      </c>
      <c r="E7" s="16" t="s">
        <v>320</v>
      </c>
      <c r="F7" s="12">
        <v>25000</v>
      </c>
    </row>
    <row r="8" spans="1:6" x14ac:dyDescent="0.25">
      <c r="B8"/>
      <c r="C8"/>
      <c r="D8">
        <v>3751</v>
      </c>
      <c r="E8" s="16" t="s">
        <v>321</v>
      </c>
      <c r="F8" s="12">
        <v>25000</v>
      </c>
    </row>
    <row r="9" spans="1:6" x14ac:dyDescent="0.25">
      <c r="B9"/>
      <c r="C9"/>
      <c r="D9">
        <v>3961</v>
      </c>
      <c r="E9" s="16" t="s">
        <v>488</v>
      </c>
      <c r="F9" s="12">
        <v>40000</v>
      </c>
    </row>
    <row r="10" spans="1:6" x14ac:dyDescent="0.25">
      <c r="B10"/>
      <c r="C10" t="s">
        <v>183</v>
      </c>
      <c r="D10">
        <v>2141</v>
      </c>
      <c r="E10" s="16" t="s">
        <v>242</v>
      </c>
      <c r="F10" s="12">
        <v>3600</v>
      </c>
    </row>
    <row r="11" spans="1:6" x14ac:dyDescent="0.25">
      <c r="B11"/>
      <c r="C11"/>
      <c r="D11">
        <v>2211</v>
      </c>
      <c r="E11" s="16" t="s">
        <v>303</v>
      </c>
      <c r="F11" s="12">
        <v>250000</v>
      </c>
    </row>
    <row r="12" spans="1:6" x14ac:dyDescent="0.25">
      <c r="B12"/>
      <c r="C12"/>
      <c r="D12">
        <v>2451</v>
      </c>
      <c r="E12" s="16" t="s">
        <v>236</v>
      </c>
      <c r="F12" s="12">
        <v>10000</v>
      </c>
    </row>
    <row r="13" spans="1:6" x14ac:dyDescent="0.25">
      <c r="B13"/>
      <c r="C13"/>
      <c r="D13">
        <v>2711</v>
      </c>
      <c r="E13" s="16" t="s">
        <v>206</v>
      </c>
      <c r="F13" s="12">
        <v>1578253</v>
      </c>
    </row>
    <row r="14" spans="1:6" x14ac:dyDescent="0.25">
      <c r="B14"/>
      <c r="C14"/>
      <c r="D14">
        <v>2821</v>
      </c>
      <c r="E14" s="16" t="s">
        <v>322</v>
      </c>
      <c r="F14" s="12">
        <v>25671</v>
      </c>
    </row>
    <row r="15" spans="1:6" x14ac:dyDescent="0.25">
      <c r="B15"/>
      <c r="C15"/>
      <c r="D15">
        <v>2831</v>
      </c>
      <c r="E15" s="16" t="s">
        <v>323</v>
      </c>
      <c r="F15" s="12">
        <v>3421076</v>
      </c>
    </row>
    <row r="16" spans="1:6" x14ac:dyDescent="0.25">
      <c r="B16"/>
      <c r="C16"/>
      <c r="D16">
        <v>3341</v>
      </c>
      <c r="E16" s="16" t="s">
        <v>324</v>
      </c>
      <c r="F16" s="12">
        <v>3200502.47</v>
      </c>
    </row>
    <row r="17" spans="1:6" x14ac:dyDescent="0.25">
      <c r="B17"/>
      <c r="C17"/>
      <c r="D17">
        <v>3391</v>
      </c>
      <c r="E17" s="16" t="s">
        <v>163</v>
      </c>
      <c r="F17" s="12">
        <v>1250000</v>
      </c>
    </row>
    <row r="18" spans="1:6" ht="30" x14ac:dyDescent="0.25">
      <c r="B18"/>
      <c r="C18"/>
      <c r="D18">
        <v>3611</v>
      </c>
      <c r="E18" s="16" t="s">
        <v>221</v>
      </c>
      <c r="F18" s="12">
        <v>26425</v>
      </c>
    </row>
    <row r="19" spans="1:6" x14ac:dyDescent="0.25">
      <c r="B19"/>
      <c r="C19"/>
      <c r="D19">
        <v>3962</v>
      </c>
      <c r="E19" s="16" t="s">
        <v>325</v>
      </c>
      <c r="F19" s="12">
        <v>120000</v>
      </c>
    </row>
    <row r="20" spans="1:6" x14ac:dyDescent="0.25">
      <c r="B20"/>
      <c r="C20"/>
      <c r="D20">
        <v>4411</v>
      </c>
      <c r="E20" s="16" t="s">
        <v>102</v>
      </c>
      <c r="F20" s="12">
        <v>3000000</v>
      </c>
    </row>
    <row r="21" spans="1:6" x14ac:dyDescent="0.25">
      <c r="B21"/>
      <c r="C21"/>
      <c r="D21">
        <v>5111</v>
      </c>
      <c r="E21" s="16" t="s">
        <v>241</v>
      </c>
      <c r="F21" s="12">
        <v>5000</v>
      </c>
    </row>
    <row r="22" spans="1:6" x14ac:dyDescent="0.25">
      <c r="B22"/>
      <c r="C22"/>
      <c r="D22">
        <v>5911</v>
      </c>
      <c r="E22" s="16" t="s">
        <v>184</v>
      </c>
      <c r="F22" s="12">
        <v>513500</v>
      </c>
    </row>
    <row r="23" spans="1:6" x14ac:dyDescent="0.25">
      <c r="A23" s="16" t="s">
        <v>443</v>
      </c>
      <c r="B23" t="s">
        <v>97</v>
      </c>
      <c r="C23" t="s">
        <v>444</v>
      </c>
      <c r="D23">
        <v>4211</v>
      </c>
      <c r="E23" s="16" t="s">
        <v>152</v>
      </c>
      <c r="F23" s="12">
        <v>15000000</v>
      </c>
    </row>
    <row r="24" spans="1:6" x14ac:dyDescent="0.25">
      <c r="A24" s="16" t="s">
        <v>249</v>
      </c>
      <c r="B24" t="s">
        <v>247</v>
      </c>
      <c r="C24" t="s">
        <v>250</v>
      </c>
      <c r="D24">
        <v>2221</v>
      </c>
      <c r="E24" s="16" t="s">
        <v>287</v>
      </c>
      <c r="F24" s="12">
        <v>79970</v>
      </c>
    </row>
    <row r="25" spans="1:6" x14ac:dyDescent="0.25">
      <c r="B25"/>
      <c r="C25"/>
      <c r="D25">
        <v>2351</v>
      </c>
      <c r="E25" s="16" t="s">
        <v>288</v>
      </c>
      <c r="F25" s="12">
        <v>438571.03</v>
      </c>
    </row>
    <row r="26" spans="1:6" x14ac:dyDescent="0.25">
      <c r="B26"/>
      <c r="C26"/>
      <c r="D26">
        <v>2391</v>
      </c>
      <c r="E26" s="16" t="s">
        <v>289</v>
      </c>
      <c r="F26" s="12">
        <v>500000</v>
      </c>
    </row>
    <row r="27" spans="1:6" x14ac:dyDescent="0.25">
      <c r="B27"/>
      <c r="C27"/>
      <c r="D27">
        <v>2491</v>
      </c>
      <c r="E27" s="16" t="s">
        <v>156</v>
      </c>
      <c r="F27" s="12">
        <v>49416</v>
      </c>
    </row>
    <row r="28" spans="1:6" x14ac:dyDescent="0.25">
      <c r="B28"/>
      <c r="C28"/>
      <c r="D28">
        <v>2711</v>
      </c>
      <c r="E28" s="16" t="s">
        <v>206</v>
      </c>
      <c r="F28" s="12">
        <v>21543.52</v>
      </c>
    </row>
    <row r="29" spans="1:6" x14ac:dyDescent="0.25">
      <c r="B29"/>
      <c r="C29"/>
      <c r="D29">
        <v>2721</v>
      </c>
      <c r="E29" s="16" t="s">
        <v>251</v>
      </c>
      <c r="F29" s="12">
        <v>52223.199999999997</v>
      </c>
    </row>
    <row r="30" spans="1:6" x14ac:dyDescent="0.25">
      <c r="B30"/>
      <c r="C30"/>
      <c r="D30">
        <v>5151</v>
      </c>
      <c r="E30" s="16" t="s">
        <v>187</v>
      </c>
      <c r="F30" s="12">
        <v>0</v>
      </c>
    </row>
    <row r="31" spans="1:6" x14ac:dyDescent="0.25">
      <c r="B31"/>
      <c r="C31"/>
      <c r="D31">
        <v>5211</v>
      </c>
      <c r="E31" s="16" t="s">
        <v>220</v>
      </c>
      <c r="F31" s="12">
        <v>0</v>
      </c>
    </row>
    <row r="32" spans="1:6" x14ac:dyDescent="0.25">
      <c r="B32"/>
      <c r="C32"/>
      <c r="D32">
        <v>5231</v>
      </c>
      <c r="E32" s="16" t="s">
        <v>290</v>
      </c>
      <c r="F32" s="12">
        <v>37468</v>
      </c>
    </row>
    <row r="33" spans="1:6" x14ac:dyDescent="0.25">
      <c r="B33"/>
      <c r="C33"/>
      <c r="D33">
        <v>5611</v>
      </c>
      <c r="E33" s="16" t="s">
        <v>291</v>
      </c>
      <c r="F33" s="12">
        <v>18444</v>
      </c>
    </row>
    <row r="34" spans="1:6" x14ac:dyDescent="0.25">
      <c r="B34"/>
      <c r="C34" t="s">
        <v>292</v>
      </c>
      <c r="D34">
        <v>3261</v>
      </c>
      <c r="E34" s="16" t="s">
        <v>107</v>
      </c>
      <c r="F34" s="12">
        <v>1050000</v>
      </c>
    </row>
    <row r="35" spans="1:6" x14ac:dyDescent="0.25">
      <c r="B35"/>
      <c r="C35"/>
      <c r="D35">
        <v>3821</v>
      </c>
      <c r="E35" s="16" t="s">
        <v>294</v>
      </c>
      <c r="F35" s="12">
        <v>537120</v>
      </c>
    </row>
    <row r="36" spans="1:6" x14ac:dyDescent="0.25">
      <c r="B36"/>
      <c r="C36"/>
      <c r="D36">
        <v>3922</v>
      </c>
      <c r="E36" s="16" t="s">
        <v>205</v>
      </c>
      <c r="F36" s="12">
        <v>22800</v>
      </c>
    </row>
    <row r="37" spans="1:6" x14ac:dyDescent="0.25">
      <c r="A37" s="16" t="s">
        <v>167</v>
      </c>
      <c r="B37" t="s">
        <v>97</v>
      </c>
      <c r="C37" t="s">
        <v>168</v>
      </c>
      <c r="D37">
        <v>2211</v>
      </c>
      <c r="E37" s="16" t="s">
        <v>303</v>
      </c>
      <c r="F37" s="12">
        <v>26880</v>
      </c>
    </row>
    <row r="38" spans="1:6" x14ac:dyDescent="0.25">
      <c r="B38"/>
      <c r="C38"/>
      <c r="D38">
        <v>3231</v>
      </c>
      <c r="E38" s="16" t="s">
        <v>286</v>
      </c>
      <c r="F38" s="12">
        <v>0</v>
      </c>
    </row>
    <row r="39" spans="1:6" x14ac:dyDescent="0.25">
      <c r="B39"/>
      <c r="C39"/>
      <c r="D39">
        <v>3291</v>
      </c>
      <c r="E39" s="16" t="s">
        <v>306</v>
      </c>
      <c r="F39" s="12">
        <v>8120</v>
      </c>
    </row>
    <row r="40" spans="1:6" x14ac:dyDescent="0.25">
      <c r="B40"/>
      <c r="C40"/>
      <c r="D40">
        <v>3321</v>
      </c>
      <c r="E40" s="16" t="s">
        <v>164</v>
      </c>
      <c r="F40" s="12">
        <v>15000</v>
      </c>
    </row>
    <row r="41" spans="1:6" x14ac:dyDescent="0.25">
      <c r="B41"/>
      <c r="C41"/>
      <c r="D41">
        <v>4411</v>
      </c>
      <c r="E41" s="16" t="s">
        <v>102</v>
      </c>
      <c r="F41" s="12">
        <v>1000000</v>
      </c>
    </row>
    <row r="42" spans="1:6" x14ac:dyDescent="0.25">
      <c r="B42"/>
      <c r="C42" t="s">
        <v>346</v>
      </c>
      <c r="D42">
        <v>4431</v>
      </c>
      <c r="E42" s="16" t="s">
        <v>347</v>
      </c>
      <c r="F42" s="12">
        <v>3800000</v>
      </c>
    </row>
    <row r="43" spans="1:6" x14ac:dyDescent="0.25">
      <c r="A43" s="16" t="s">
        <v>110</v>
      </c>
      <c r="B43" t="s">
        <v>67</v>
      </c>
      <c r="C43" t="s">
        <v>111</v>
      </c>
      <c r="D43">
        <v>2711</v>
      </c>
      <c r="E43" s="16" t="s">
        <v>206</v>
      </c>
      <c r="F43" s="12">
        <v>0</v>
      </c>
    </row>
    <row r="44" spans="1:6" x14ac:dyDescent="0.25">
      <c r="B44"/>
      <c r="C44"/>
      <c r="D44">
        <v>2721</v>
      </c>
      <c r="E44" s="16" t="s">
        <v>251</v>
      </c>
      <c r="F44" s="12">
        <v>0</v>
      </c>
    </row>
    <row r="45" spans="1:6" x14ac:dyDescent="0.25">
      <c r="B45"/>
      <c r="C45"/>
      <c r="D45">
        <v>3361</v>
      </c>
      <c r="E45" s="16" t="s">
        <v>112</v>
      </c>
      <c r="F45" s="12">
        <v>17274188.109999999</v>
      </c>
    </row>
    <row r="46" spans="1:6" x14ac:dyDescent="0.25">
      <c r="B46"/>
      <c r="C46" t="s">
        <v>378</v>
      </c>
      <c r="D46">
        <v>3651</v>
      </c>
      <c r="E46" s="16" t="s">
        <v>379</v>
      </c>
      <c r="F46" s="12">
        <v>5775000</v>
      </c>
    </row>
    <row r="47" spans="1:6" x14ac:dyDescent="0.25">
      <c r="B47"/>
      <c r="C47"/>
      <c r="D47">
        <v>3661</v>
      </c>
      <c r="E47" s="16" t="s">
        <v>380</v>
      </c>
      <c r="F47" s="12">
        <v>6000000</v>
      </c>
    </row>
    <row r="48" spans="1:6" x14ac:dyDescent="0.25">
      <c r="A48" s="16" t="s">
        <v>133</v>
      </c>
      <c r="B48" t="s">
        <v>131</v>
      </c>
      <c r="C48" t="s">
        <v>134</v>
      </c>
      <c r="D48">
        <v>3571</v>
      </c>
      <c r="E48" s="16" t="s">
        <v>48</v>
      </c>
      <c r="F48" s="12">
        <v>5044368.4800000004</v>
      </c>
    </row>
    <row r="49" spans="1:6" x14ac:dyDescent="0.25">
      <c r="B49"/>
      <c r="C49"/>
      <c r="D49">
        <v>5811</v>
      </c>
      <c r="E49" s="16" t="s">
        <v>135</v>
      </c>
      <c r="F49" s="12">
        <v>43314748.350000001</v>
      </c>
    </row>
    <row r="50" spans="1:6" x14ac:dyDescent="0.25">
      <c r="A50" s="16" t="s">
        <v>341</v>
      </c>
      <c r="B50" t="s">
        <v>131</v>
      </c>
      <c r="C50" t="s">
        <v>342</v>
      </c>
      <c r="D50">
        <v>2151</v>
      </c>
      <c r="E50" s="16" t="s">
        <v>343</v>
      </c>
      <c r="F50" s="12">
        <v>8352</v>
      </c>
    </row>
    <row r="51" spans="1:6" x14ac:dyDescent="0.25">
      <c r="B51"/>
      <c r="C51"/>
      <c r="D51">
        <v>2181</v>
      </c>
      <c r="E51" s="16" t="s">
        <v>344</v>
      </c>
      <c r="F51" s="12">
        <v>150648</v>
      </c>
    </row>
    <row r="52" spans="1:6" x14ac:dyDescent="0.25">
      <c r="B52"/>
      <c r="C52"/>
      <c r="D52">
        <v>2211</v>
      </c>
      <c r="E52" s="16" t="s">
        <v>303</v>
      </c>
      <c r="F52" s="12">
        <v>15000</v>
      </c>
    </row>
    <row r="53" spans="1:6" x14ac:dyDescent="0.25">
      <c r="B53"/>
      <c r="C53"/>
      <c r="D53">
        <v>3311</v>
      </c>
      <c r="E53" s="16" t="s">
        <v>345</v>
      </c>
      <c r="F53" s="12">
        <v>2438400</v>
      </c>
    </row>
    <row r="54" spans="1:6" x14ac:dyDescent="0.25">
      <c r="A54" s="16" t="s">
        <v>349</v>
      </c>
      <c r="B54" t="s">
        <v>97</v>
      </c>
      <c r="C54" t="s">
        <v>350</v>
      </c>
      <c r="D54">
        <v>4411</v>
      </c>
      <c r="E54" s="16" t="s">
        <v>102</v>
      </c>
      <c r="F54" s="12">
        <v>4000000</v>
      </c>
    </row>
    <row r="55" spans="1:6" x14ac:dyDescent="0.25">
      <c r="A55" s="16" t="s">
        <v>281</v>
      </c>
      <c r="B55" t="s">
        <v>78</v>
      </c>
      <c r="C55" t="s">
        <v>282</v>
      </c>
      <c r="D55">
        <v>2461</v>
      </c>
      <c r="E55" s="16" t="s">
        <v>237</v>
      </c>
      <c r="F55" s="12">
        <v>6199738.8200000003</v>
      </c>
    </row>
    <row r="56" spans="1:6" x14ac:dyDescent="0.25">
      <c r="B56"/>
      <c r="C56"/>
      <c r="D56">
        <v>3111</v>
      </c>
      <c r="E56" s="16" t="s">
        <v>61</v>
      </c>
      <c r="F56" s="12">
        <v>69000000</v>
      </c>
    </row>
    <row r="57" spans="1:6" x14ac:dyDescent="0.25">
      <c r="A57" s="16" t="s">
        <v>80</v>
      </c>
      <c r="B57" t="s">
        <v>78</v>
      </c>
      <c r="C57" t="s">
        <v>81</v>
      </c>
      <c r="D57">
        <v>3581</v>
      </c>
      <c r="E57" s="16" t="s">
        <v>82</v>
      </c>
      <c r="F57" s="12">
        <v>120711202.2525</v>
      </c>
    </row>
    <row r="58" spans="1:6" x14ac:dyDescent="0.25">
      <c r="A58" s="16" t="s">
        <v>369</v>
      </c>
      <c r="B58" t="s">
        <v>55</v>
      </c>
      <c r="C58" t="s">
        <v>370</v>
      </c>
      <c r="D58">
        <v>2591</v>
      </c>
      <c r="E58" s="16" t="s">
        <v>371</v>
      </c>
      <c r="F58" s="12">
        <v>1299964</v>
      </c>
    </row>
    <row r="59" spans="1:6" x14ac:dyDescent="0.25">
      <c r="B59"/>
      <c r="C59"/>
      <c r="D59">
        <v>3291</v>
      </c>
      <c r="E59" s="16" t="s">
        <v>306</v>
      </c>
      <c r="F59" s="12">
        <v>47100</v>
      </c>
    </row>
    <row r="60" spans="1:6" x14ac:dyDescent="0.25">
      <c r="B60"/>
      <c r="C60"/>
      <c r="D60">
        <v>3391</v>
      </c>
      <c r="E60" s="16" t="s">
        <v>163</v>
      </c>
      <c r="F60" s="12">
        <v>316900</v>
      </c>
    </row>
    <row r="61" spans="1:6" x14ac:dyDescent="0.25">
      <c r="B61"/>
      <c r="C61"/>
      <c r="D61">
        <v>3821</v>
      </c>
      <c r="E61" s="16" t="s">
        <v>294</v>
      </c>
      <c r="F61" s="12">
        <v>370000</v>
      </c>
    </row>
    <row r="62" spans="1:6" x14ac:dyDescent="0.25">
      <c r="A62" s="16" t="s">
        <v>225</v>
      </c>
      <c r="B62" t="s">
        <v>78</v>
      </c>
      <c r="C62" t="s">
        <v>226</v>
      </c>
      <c r="D62">
        <v>2521</v>
      </c>
      <c r="E62" s="16" t="s">
        <v>301</v>
      </c>
      <c r="F62" s="12">
        <v>10000</v>
      </c>
    </row>
    <row r="63" spans="1:6" x14ac:dyDescent="0.25">
      <c r="B63"/>
      <c r="C63"/>
      <c r="D63">
        <v>2911</v>
      </c>
      <c r="E63" s="16" t="s">
        <v>199</v>
      </c>
      <c r="F63" s="12">
        <v>50000</v>
      </c>
    </row>
    <row r="64" spans="1:6" x14ac:dyDescent="0.25">
      <c r="B64"/>
      <c r="C64"/>
      <c r="D64">
        <v>3571</v>
      </c>
      <c r="E64" s="16" t="s">
        <v>48</v>
      </c>
      <c r="F64" s="12">
        <v>95000</v>
      </c>
    </row>
    <row r="65" spans="1:6" x14ac:dyDescent="0.25">
      <c r="A65" s="16" t="s">
        <v>69</v>
      </c>
      <c r="B65" t="s">
        <v>67</v>
      </c>
      <c r="C65" t="s">
        <v>103</v>
      </c>
      <c r="D65">
        <v>2141</v>
      </c>
      <c r="E65" s="16" t="s">
        <v>242</v>
      </c>
      <c r="F65" s="12">
        <v>5000</v>
      </c>
    </row>
    <row r="66" spans="1:6" x14ac:dyDescent="0.25">
      <c r="B66"/>
      <c r="C66"/>
      <c r="D66">
        <v>2161</v>
      </c>
      <c r="E66" s="16" t="s">
        <v>312</v>
      </c>
      <c r="F66" s="12">
        <v>1517200</v>
      </c>
    </row>
    <row r="67" spans="1:6" x14ac:dyDescent="0.25">
      <c r="B67"/>
      <c r="C67"/>
      <c r="D67">
        <v>2211</v>
      </c>
      <c r="E67" s="16" t="s">
        <v>303</v>
      </c>
      <c r="F67" s="12">
        <v>491308.1</v>
      </c>
    </row>
    <row r="68" spans="1:6" x14ac:dyDescent="0.25">
      <c r="B68"/>
      <c r="C68"/>
      <c r="D68">
        <v>2411</v>
      </c>
      <c r="E68" s="16" t="s">
        <v>139</v>
      </c>
      <c r="F68" s="12">
        <v>300000</v>
      </c>
    </row>
    <row r="69" spans="1:6" x14ac:dyDescent="0.25">
      <c r="B69"/>
      <c r="C69"/>
      <c r="D69">
        <v>2461</v>
      </c>
      <c r="E69" s="16" t="s">
        <v>237</v>
      </c>
      <c r="F69" s="12">
        <v>120000</v>
      </c>
    </row>
    <row r="70" spans="1:6" x14ac:dyDescent="0.25">
      <c r="B70"/>
      <c r="C70"/>
      <c r="D70">
        <v>2471</v>
      </c>
      <c r="E70" s="16" t="s">
        <v>165</v>
      </c>
      <c r="F70" s="12">
        <v>162500</v>
      </c>
    </row>
    <row r="71" spans="1:6" x14ac:dyDescent="0.25">
      <c r="B71"/>
      <c r="C71"/>
      <c r="D71">
        <v>2491</v>
      </c>
      <c r="E71" s="16" t="s">
        <v>156</v>
      </c>
      <c r="F71" s="12">
        <v>136124.5</v>
      </c>
    </row>
    <row r="72" spans="1:6" x14ac:dyDescent="0.25">
      <c r="B72"/>
      <c r="C72"/>
      <c r="D72">
        <v>2521</v>
      </c>
      <c r="E72" s="16" t="s">
        <v>301</v>
      </c>
      <c r="F72" s="12">
        <v>89960</v>
      </c>
    </row>
    <row r="73" spans="1:6" x14ac:dyDescent="0.25">
      <c r="B73"/>
      <c r="C73"/>
      <c r="D73">
        <v>2611</v>
      </c>
      <c r="E73" s="16" t="s">
        <v>105</v>
      </c>
      <c r="F73" s="12">
        <v>74714360.069999993</v>
      </c>
    </row>
    <row r="74" spans="1:6" x14ac:dyDescent="0.25">
      <c r="B74"/>
      <c r="C74"/>
      <c r="D74">
        <v>2711</v>
      </c>
      <c r="E74" s="16" t="s">
        <v>206</v>
      </c>
      <c r="F74" s="12">
        <v>858168</v>
      </c>
    </row>
    <row r="75" spans="1:6" x14ac:dyDescent="0.25">
      <c r="B75"/>
      <c r="C75"/>
      <c r="D75">
        <v>2721</v>
      </c>
      <c r="E75" s="16" t="s">
        <v>251</v>
      </c>
      <c r="F75" s="12">
        <v>43634.559999999998</v>
      </c>
    </row>
    <row r="76" spans="1:6" x14ac:dyDescent="0.25">
      <c r="B76"/>
      <c r="C76"/>
      <c r="D76">
        <v>2911</v>
      </c>
      <c r="E76" s="16" t="s">
        <v>199</v>
      </c>
      <c r="F76" s="12">
        <v>269000</v>
      </c>
    </row>
    <row r="77" spans="1:6" x14ac:dyDescent="0.25">
      <c r="B77"/>
      <c r="C77"/>
      <c r="D77">
        <v>2961</v>
      </c>
      <c r="E77" s="16" t="s">
        <v>305</v>
      </c>
      <c r="F77" s="12">
        <v>4830000</v>
      </c>
    </row>
    <row r="78" spans="1:6" x14ac:dyDescent="0.25">
      <c r="B78"/>
      <c r="C78"/>
      <c r="D78">
        <v>2981</v>
      </c>
      <c r="E78" s="16" t="s">
        <v>213</v>
      </c>
      <c r="F78" s="12">
        <v>1951986.93</v>
      </c>
    </row>
    <row r="79" spans="1:6" x14ac:dyDescent="0.25">
      <c r="B79"/>
      <c r="C79"/>
      <c r="D79">
        <v>3111</v>
      </c>
      <c r="E79" s="16" t="s">
        <v>61</v>
      </c>
      <c r="F79" s="12">
        <v>4300000</v>
      </c>
    </row>
    <row r="80" spans="1:6" x14ac:dyDescent="0.25">
      <c r="B80"/>
      <c r="C80"/>
      <c r="D80">
        <v>3141</v>
      </c>
      <c r="E80" s="16" t="s">
        <v>331</v>
      </c>
      <c r="F80" s="12">
        <v>1300000</v>
      </c>
    </row>
    <row r="81" spans="2:6" x14ac:dyDescent="0.25">
      <c r="B81"/>
      <c r="C81"/>
      <c r="D81">
        <v>3161</v>
      </c>
      <c r="E81" s="16" t="s">
        <v>398</v>
      </c>
      <c r="F81" s="12">
        <v>2200000</v>
      </c>
    </row>
    <row r="82" spans="2:6" x14ac:dyDescent="0.25">
      <c r="B82"/>
      <c r="C82"/>
      <c r="D82">
        <v>3221</v>
      </c>
      <c r="E82" s="16" t="s">
        <v>399</v>
      </c>
      <c r="F82" s="12">
        <v>2080088.87</v>
      </c>
    </row>
    <row r="83" spans="2:6" x14ac:dyDescent="0.25">
      <c r="B83"/>
      <c r="C83"/>
      <c r="D83">
        <v>3231</v>
      </c>
      <c r="E83" s="16" t="s">
        <v>286</v>
      </c>
      <c r="F83" s="12">
        <v>2600000</v>
      </c>
    </row>
    <row r="84" spans="2:6" x14ac:dyDescent="0.25">
      <c r="B84"/>
      <c r="C84"/>
      <c r="D84">
        <v>3251</v>
      </c>
      <c r="E84" s="16" t="s">
        <v>106</v>
      </c>
      <c r="F84" s="12">
        <v>35189065.719999999</v>
      </c>
    </row>
    <row r="85" spans="2:6" x14ac:dyDescent="0.25">
      <c r="B85"/>
      <c r="C85"/>
      <c r="D85">
        <v>3311</v>
      </c>
      <c r="E85" s="16" t="s">
        <v>345</v>
      </c>
      <c r="F85" s="12">
        <v>200000</v>
      </c>
    </row>
    <row r="86" spans="2:6" x14ac:dyDescent="0.25">
      <c r="B86"/>
      <c r="C86"/>
      <c r="D86">
        <v>3331</v>
      </c>
      <c r="E86" s="16" t="s">
        <v>388</v>
      </c>
      <c r="F86" s="12">
        <v>100000</v>
      </c>
    </row>
    <row r="87" spans="2:6" x14ac:dyDescent="0.25">
      <c r="B87"/>
      <c r="C87"/>
      <c r="D87">
        <v>3341</v>
      </c>
      <c r="E87" s="16" t="s">
        <v>324</v>
      </c>
      <c r="F87" s="12">
        <v>281500</v>
      </c>
    </row>
    <row r="88" spans="2:6" x14ac:dyDescent="0.25">
      <c r="B88"/>
      <c r="C88"/>
      <c r="D88">
        <v>3371</v>
      </c>
      <c r="E88" s="16" t="s">
        <v>359</v>
      </c>
      <c r="F88" s="12">
        <v>14153812</v>
      </c>
    </row>
    <row r="89" spans="2:6" x14ac:dyDescent="0.25">
      <c r="B89"/>
      <c r="C89"/>
      <c r="D89">
        <v>3441</v>
      </c>
      <c r="E89" s="16" t="s">
        <v>400</v>
      </c>
      <c r="F89" s="12">
        <v>120779.2</v>
      </c>
    </row>
    <row r="90" spans="2:6" x14ac:dyDescent="0.25">
      <c r="B90"/>
      <c r="C90"/>
      <c r="D90">
        <v>3451</v>
      </c>
      <c r="E90" s="16" t="s">
        <v>401</v>
      </c>
      <c r="F90" s="12">
        <v>4200000</v>
      </c>
    </row>
    <row r="91" spans="2:6" x14ac:dyDescent="0.25">
      <c r="B91"/>
      <c r="C91"/>
      <c r="D91">
        <v>3481</v>
      </c>
      <c r="E91" s="16" t="s">
        <v>211</v>
      </c>
      <c r="F91" s="12">
        <v>389371.85</v>
      </c>
    </row>
    <row r="92" spans="2:6" x14ac:dyDescent="0.25">
      <c r="B92"/>
      <c r="C92"/>
      <c r="D92">
        <v>3511</v>
      </c>
      <c r="E92" s="16" t="s">
        <v>315</v>
      </c>
      <c r="F92" s="12">
        <v>700000</v>
      </c>
    </row>
    <row r="93" spans="2:6" x14ac:dyDescent="0.25">
      <c r="B93"/>
      <c r="C93"/>
      <c r="D93">
        <v>3551</v>
      </c>
      <c r="E93" s="16" t="s">
        <v>316</v>
      </c>
      <c r="F93" s="12">
        <v>5000000</v>
      </c>
    </row>
    <row r="94" spans="2:6" x14ac:dyDescent="0.25">
      <c r="B94"/>
      <c r="C94"/>
      <c r="D94">
        <v>3571</v>
      </c>
      <c r="E94" s="16" t="s">
        <v>48</v>
      </c>
      <c r="F94" s="12">
        <v>11000000</v>
      </c>
    </row>
    <row r="95" spans="2:6" x14ac:dyDescent="0.25">
      <c r="B95"/>
      <c r="C95"/>
      <c r="D95">
        <v>3631</v>
      </c>
      <c r="E95" s="16" t="s">
        <v>402</v>
      </c>
      <c r="F95" s="12">
        <v>2725000</v>
      </c>
    </row>
    <row r="96" spans="2:6" x14ac:dyDescent="0.25">
      <c r="B96"/>
      <c r="C96"/>
      <c r="D96">
        <v>3821</v>
      </c>
      <c r="E96" s="16" t="s">
        <v>294</v>
      </c>
      <c r="F96" s="12">
        <v>200000</v>
      </c>
    </row>
    <row r="97" spans="2:6" x14ac:dyDescent="0.25">
      <c r="B97"/>
      <c r="C97"/>
      <c r="D97">
        <v>3911</v>
      </c>
      <c r="E97" s="16" t="s">
        <v>403</v>
      </c>
      <c r="F97" s="12">
        <v>750000</v>
      </c>
    </row>
    <row r="98" spans="2:6" x14ac:dyDescent="0.25">
      <c r="B98"/>
      <c r="C98"/>
      <c r="D98">
        <v>3922</v>
      </c>
      <c r="E98" s="16" t="s">
        <v>205</v>
      </c>
      <c r="F98" s="12">
        <v>750000</v>
      </c>
    </row>
    <row r="99" spans="2:6" x14ac:dyDescent="0.25">
      <c r="B99"/>
      <c r="C99"/>
      <c r="D99">
        <v>3941</v>
      </c>
      <c r="E99" s="16" t="s">
        <v>212</v>
      </c>
      <c r="F99" s="12">
        <v>14262053.539999999</v>
      </c>
    </row>
    <row r="100" spans="2:6" x14ac:dyDescent="0.25">
      <c r="B100"/>
      <c r="C100"/>
      <c r="D100">
        <v>3962</v>
      </c>
      <c r="E100" s="16" t="s">
        <v>325</v>
      </c>
      <c r="F100" s="12">
        <v>20000</v>
      </c>
    </row>
    <row r="101" spans="2:6" x14ac:dyDescent="0.25">
      <c r="B101"/>
      <c r="C101"/>
      <c r="D101">
        <v>5111</v>
      </c>
      <c r="E101" s="16" t="s">
        <v>241</v>
      </c>
      <c r="F101" s="12">
        <v>132820</v>
      </c>
    </row>
    <row r="102" spans="2:6" x14ac:dyDescent="0.25">
      <c r="B102"/>
      <c r="C102"/>
      <c r="D102">
        <v>5191</v>
      </c>
      <c r="E102" s="16" t="s">
        <v>395</v>
      </c>
      <c r="F102" s="12">
        <v>165880</v>
      </c>
    </row>
    <row r="103" spans="2:6" x14ac:dyDescent="0.25">
      <c r="B103"/>
      <c r="C103"/>
      <c r="D103">
        <v>5231</v>
      </c>
      <c r="E103" s="16" t="s">
        <v>290</v>
      </c>
      <c r="F103" s="12">
        <v>0</v>
      </c>
    </row>
    <row r="104" spans="2:6" x14ac:dyDescent="0.25">
      <c r="B104"/>
      <c r="C104"/>
      <c r="D104">
        <v>5291</v>
      </c>
      <c r="E104" s="16" t="s">
        <v>404</v>
      </c>
      <c r="F104" s="12">
        <v>0</v>
      </c>
    </row>
    <row r="105" spans="2:6" x14ac:dyDescent="0.25">
      <c r="B105"/>
      <c r="C105"/>
      <c r="D105">
        <v>5671</v>
      </c>
      <c r="E105" s="16" t="s">
        <v>334</v>
      </c>
      <c r="F105" s="12">
        <v>0</v>
      </c>
    </row>
    <row r="106" spans="2:6" x14ac:dyDescent="0.25">
      <c r="B106"/>
      <c r="C106" t="s">
        <v>70</v>
      </c>
      <c r="D106">
        <v>1111</v>
      </c>
      <c r="E106" s="16" t="s">
        <v>405</v>
      </c>
      <c r="F106" s="12">
        <v>10457405.279999999</v>
      </c>
    </row>
    <row r="107" spans="2:6" x14ac:dyDescent="0.25">
      <c r="B107"/>
      <c r="C107"/>
      <c r="D107">
        <v>1131</v>
      </c>
      <c r="E107" s="16" t="s">
        <v>266</v>
      </c>
      <c r="F107" s="12">
        <v>666148727.70000005</v>
      </c>
    </row>
    <row r="108" spans="2:6" x14ac:dyDescent="0.25">
      <c r="B108"/>
      <c r="C108"/>
      <c r="D108">
        <v>1211</v>
      </c>
      <c r="E108" s="16" t="s">
        <v>190</v>
      </c>
      <c r="F108" s="12">
        <v>1440000</v>
      </c>
    </row>
    <row r="109" spans="2:6" x14ac:dyDescent="0.25">
      <c r="B109"/>
      <c r="C109"/>
      <c r="D109">
        <v>1221</v>
      </c>
      <c r="E109" s="16" t="s">
        <v>272</v>
      </c>
      <c r="F109" s="12">
        <v>133018086.76000001</v>
      </c>
    </row>
    <row r="110" spans="2:6" x14ac:dyDescent="0.25">
      <c r="B110"/>
      <c r="C110"/>
      <c r="D110">
        <v>1231</v>
      </c>
      <c r="E110" s="16" t="s">
        <v>406</v>
      </c>
      <c r="F110" s="12">
        <v>26400</v>
      </c>
    </row>
    <row r="111" spans="2:6" x14ac:dyDescent="0.25">
      <c r="B111"/>
      <c r="C111"/>
      <c r="D111">
        <v>1321</v>
      </c>
      <c r="E111" s="16" t="s">
        <v>228</v>
      </c>
      <c r="F111" s="12">
        <v>14500000</v>
      </c>
    </row>
    <row r="112" spans="2:6" x14ac:dyDescent="0.25">
      <c r="B112"/>
      <c r="C112"/>
      <c r="D112">
        <v>1322</v>
      </c>
      <c r="E112" s="16" t="s">
        <v>268</v>
      </c>
      <c r="F112" s="12">
        <v>138000000</v>
      </c>
    </row>
    <row r="113" spans="1:6" x14ac:dyDescent="0.25">
      <c r="B113"/>
      <c r="C113"/>
      <c r="D113">
        <v>1331</v>
      </c>
      <c r="E113" s="16" t="s">
        <v>407</v>
      </c>
      <c r="F113" s="12">
        <v>1140000</v>
      </c>
    </row>
    <row r="114" spans="1:6" x14ac:dyDescent="0.25">
      <c r="B114"/>
      <c r="C114"/>
      <c r="D114">
        <v>1341</v>
      </c>
      <c r="E114" s="16" t="s">
        <v>408</v>
      </c>
      <c r="F114" s="12">
        <v>5500000</v>
      </c>
    </row>
    <row r="115" spans="1:6" x14ac:dyDescent="0.25">
      <c r="B115"/>
      <c r="C115"/>
      <c r="D115">
        <v>1411</v>
      </c>
      <c r="E115" s="16" t="s">
        <v>409</v>
      </c>
      <c r="F115" s="12">
        <v>58434995.890000001</v>
      </c>
    </row>
    <row r="116" spans="1:6" x14ac:dyDescent="0.25">
      <c r="B116"/>
      <c r="C116"/>
      <c r="D116">
        <v>1421</v>
      </c>
      <c r="E116" s="16" t="s">
        <v>410</v>
      </c>
      <c r="F116" s="12">
        <v>20503251.25</v>
      </c>
    </row>
    <row r="117" spans="1:6" x14ac:dyDescent="0.25">
      <c r="B117"/>
      <c r="C117"/>
      <c r="D117">
        <v>1431</v>
      </c>
      <c r="E117" s="16" t="s">
        <v>411</v>
      </c>
      <c r="F117" s="12">
        <v>13668834.17</v>
      </c>
    </row>
    <row r="118" spans="1:6" x14ac:dyDescent="0.25">
      <c r="B118"/>
      <c r="C118"/>
      <c r="D118">
        <v>1432</v>
      </c>
      <c r="E118" s="16" t="s">
        <v>412</v>
      </c>
      <c r="F118" s="12">
        <v>119602298.95</v>
      </c>
    </row>
    <row r="119" spans="1:6" x14ac:dyDescent="0.25">
      <c r="B119"/>
      <c r="C119"/>
      <c r="D119">
        <v>1441</v>
      </c>
      <c r="E119" s="16" t="s">
        <v>413</v>
      </c>
      <c r="F119" s="12">
        <v>8000000</v>
      </c>
    </row>
    <row r="120" spans="1:6" x14ac:dyDescent="0.25">
      <c r="B120"/>
      <c r="C120"/>
      <c r="D120">
        <v>1521</v>
      </c>
      <c r="E120" s="16" t="s">
        <v>414</v>
      </c>
      <c r="F120" s="12">
        <v>1000000</v>
      </c>
    </row>
    <row r="121" spans="1:6" x14ac:dyDescent="0.25">
      <c r="B121"/>
      <c r="C121"/>
      <c r="D121">
        <v>1591</v>
      </c>
      <c r="E121" s="16" t="s">
        <v>269</v>
      </c>
      <c r="F121" s="12">
        <v>92000000</v>
      </c>
    </row>
    <row r="122" spans="1:6" x14ac:dyDescent="0.25">
      <c r="B122"/>
      <c r="C122"/>
      <c r="D122">
        <v>1611</v>
      </c>
      <c r="E122" s="16" t="s">
        <v>415</v>
      </c>
      <c r="F122" s="12">
        <v>20000000</v>
      </c>
    </row>
    <row r="123" spans="1:6" x14ac:dyDescent="0.25">
      <c r="B123"/>
      <c r="C123"/>
      <c r="D123">
        <v>1711</v>
      </c>
      <c r="E123" s="16" t="s">
        <v>72</v>
      </c>
      <c r="F123" s="12">
        <v>22000000</v>
      </c>
    </row>
    <row r="124" spans="1:6" x14ac:dyDescent="0.25">
      <c r="B124"/>
      <c r="C124"/>
      <c r="D124">
        <v>2111</v>
      </c>
      <c r="E124" s="16" t="s">
        <v>234</v>
      </c>
      <c r="F124" s="12">
        <v>1454764.23</v>
      </c>
    </row>
    <row r="125" spans="1:6" x14ac:dyDescent="0.25">
      <c r="B125"/>
      <c r="C125"/>
      <c r="D125">
        <v>3291</v>
      </c>
      <c r="E125" s="16" t="s">
        <v>306</v>
      </c>
      <c r="F125" s="12">
        <v>372667.92</v>
      </c>
    </row>
    <row r="126" spans="1:6" x14ac:dyDescent="0.25">
      <c r="A126" s="16" t="s">
        <v>45</v>
      </c>
      <c r="B126" t="s">
        <v>43</v>
      </c>
      <c r="C126" t="s">
        <v>46</v>
      </c>
      <c r="D126">
        <v>2421</v>
      </c>
      <c r="E126" s="16" t="s">
        <v>143</v>
      </c>
      <c r="F126" s="12">
        <v>470000</v>
      </c>
    </row>
    <row r="127" spans="1:6" x14ac:dyDescent="0.25">
      <c r="B127"/>
      <c r="C127"/>
      <c r="D127">
        <v>2471</v>
      </c>
      <c r="E127" s="16" t="s">
        <v>165</v>
      </c>
      <c r="F127" s="12">
        <v>1330000</v>
      </c>
    </row>
    <row r="128" spans="1:6" x14ac:dyDescent="0.25">
      <c r="B128"/>
      <c r="C128"/>
      <c r="D128">
        <v>2511</v>
      </c>
      <c r="E128" s="16" t="s">
        <v>204</v>
      </c>
      <c r="F128" s="12">
        <v>310000</v>
      </c>
    </row>
    <row r="129" spans="1:6" x14ac:dyDescent="0.25">
      <c r="B129"/>
      <c r="C129"/>
      <c r="D129">
        <v>2561</v>
      </c>
      <c r="E129" s="16" t="s">
        <v>216</v>
      </c>
      <c r="F129" s="12">
        <v>1659289.59</v>
      </c>
    </row>
    <row r="130" spans="1:6" x14ac:dyDescent="0.25">
      <c r="B130"/>
      <c r="C130"/>
      <c r="D130">
        <v>2721</v>
      </c>
      <c r="E130" s="16" t="s">
        <v>251</v>
      </c>
      <c r="F130" s="12">
        <v>285000</v>
      </c>
    </row>
    <row r="131" spans="1:6" x14ac:dyDescent="0.25">
      <c r="B131"/>
      <c r="C131"/>
      <c r="D131">
        <v>2911</v>
      </c>
      <c r="E131" s="16" t="s">
        <v>199</v>
      </c>
      <c r="F131" s="12">
        <v>147000</v>
      </c>
    </row>
    <row r="132" spans="1:6" x14ac:dyDescent="0.25">
      <c r="B132"/>
      <c r="C132"/>
      <c r="D132">
        <v>3111</v>
      </c>
      <c r="E132" s="16" t="s">
        <v>61</v>
      </c>
      <c r="F132" s="12">
        <v>210000000</v>
      </c>
    </row>
    <row r="133" spans="1:6" x14ac:dyDescent="0.25">
      <c r="B133"/>
      <c r="C133"/>
      <c r="D133">
        <v>3261</v>
      </c>
      <c r="E133" s="16" t="s">
        <v>107</v>
      </c>
      <c r="F133" s="12">
        <v>40000000</v>
      </c>
    </row>
    <row r="134" spans="1:6" x14ac:dyDescent="0.25">
      <c r="B134"/>
      <c r="C134"/>
      <c r="D134">
        <v>3321</v>
      </c>
      <c r="E134" s="16" t="s">
        <v>164</v>
      </c>
      <c r="F134" s="12">
        <v>7300000</v>
      </c>
    </row>
    <row r="135" spans="1:6" x14ac:dyDescent="0.25">
      <c r="B135"/>
      <c r="C135"/>
      <c r="D135">
        <v>3381</v>
      </c>
      <c r="E135" s="16" t="s">
        <v>153</v>
      </c>
      <c r="F135" s="12">
        <v>32011000</v>
      </c>
    </row>
    <row r="136" spans="1:6" x14ac:dyDescent="0.25">
      <c r="B136"/>
      <c r="C136"/>
      <c r="D136">
        <v>3571</v>
      </c>
      <c r="E136" s="16" t="s">
        <v>48</v>
      </c>
      <c r="F136" s="12">
        <v>156200000</v>
      </c>
    </row>
    <row r="137" spans="1:6" x14ac:dyDescent="0.25">
      <c r="B137"/>
      <c r="C137"/>
      <c r="D137">
        <v>3922</v>
      </c>
      <c r="E137" s="16" t="s">
        <v>205</v>
      </c>
      <c r="F137" s="12">
        <v>6500000</v>
      </c>
    </row>
    <row r="138" spans="1:6" x14ac:dyDescent="0.25">
      <c r="A138" s="16" t="s">
        <v>382</v>
      </c>
      <c r="B138" t="s">
        <v>67</v>
      </c>
      <c r="C138" t="s">
        <v>383</v>
      </c>
      <c r="D138">
        <v>3391</v>
      </c>
      <c r="E138" s="16" t="s">
        <v>163</v>
      </c>
      <c r="F138" s="12">
        <v>262500</v>
      </c>
    </row>
    <row r="139" spans="1:6" ht="30" x14ac:dyDescent="0.25">
      <c r="B139"/>
      <c r="C139"/>
      <c r="D139">
        <v>3611</v>
      </c>
      <c r="E139" s="16" t="s">
        <v>221</v>
      </c>
      <c r="F139" s="12">
        <v>19637500</v>
      </c>
    </row>
    <row r="140" spans="1:6" x14ac:dyDescent="0.25">
      <c r="A140" s="16" t="s">
        <v>218</v>
      </c>
      <c r="B140" t="s">
        <v>131</v>
      </c>
      <c r="C140" t="s">
        <v>219</v>
      </c>
      <c r="D140">
        <v>2111</v>
      </c>
      <c r="E140" s="16" t="s">
        <v>234</v>
      </c>
      <c r="F140" s="12">
        <v>22000</v>
      </c>
    </row>
    <row r="141" spans="1:6" x14ac:dyDescent="0.25">
      <c r="B141"/>
      <c r="C141"/>
      <c r="D141">
        <v>2121</v>
      </c>
      <c r="E141" s="16" t="s">
        <v>235</v>
      </c>
      <c r="F141" s="12">
        <v>0</v>
      </c>
    </row>
    <row r="142" spans="1:6" x14ac:dyDescent="0.25">
      <c r="B142"/>
      <c r="C142"/>
      <c r="D142">
        <v>2161</v>
      </c>
      <c r="E142" s="16" t="s">
        <v>312</v>
      </c>
      <c r="F142" s="12">
        <v>5000</v>
      </c>
    </row>
    <row r="143" spans="1:6" x14ac:dyDescent="0.25">
      <c r="B143"/>
      <c r="C143"/>
      <c r="D143">
        <v>2541</v>
      </c>
      <c r="E143" s="16" t="s">
        <v>240</v>
      </c>
      <c r="F143" s="12">
        <v>2610</v>
      </c>
    </row>
    <row r="144" spans="1:6" x14ac:dyDescent="0.25">
      <c r="B144"/>
      <c r="C144"/>
      <c r="D144">
        <v>3361</v>
      </c>
      <c r="E144" s="16" t="s">
        <v>112</v>
      </c>
      <c r="F144" s="12">
        <v>30000</v>
      </c>
    </row>
    <row r="145" spans="1:6" x14ac:dyDescent="0.25">
      <c r="B145"/>
      <c r="C145"/>
      <c r="D145">
        <v>3721</v>
      </c>
      <c r="E145" s="16" t="s">
        <v>227</v>
      </c>
      <c r="F145" s="12">
        <v>49000</v>
      </c>
    </row>
    <row r="146" spans="1:6" x14ac:dyDescent="0.25">
      <c r="B146"/>
      <c r="C146"/>
      <c r="D146">
        <v>4411</v>
      </c>
      <c r="E146" s="16" t="s">
        <v>102</v>
      </c>
      <c r="F146" s="12">
        <v>212657.91</v>
      </c>
    </row>
    <row r="147" spans="1:6" x14ac:dyDescent="0.25">
      <c r="B147"/>
      <c r="C147"/>
      <c r="D147">
        <v>4451</v>
      </c>
      <c r="E147" s="16" t="s">
        <v>375</v>
      </c>
      <c r="F147" s="12">
        <v>110000</v>
      </c>
    </row>
    <row r="148" spans="1:6" x14ac:dyDescent="0.25">
      <c r="B148"/>
      <c r="C148"/>
      <c r="D148">
        <v>5111</v>
      </c>
      <c r="E148" s="16" t="s">
        <v>241</v>
      </c>
      <c r="F148" s="12">
        <v>17500</v>
      </c>
    </row>
    <row r="149" spans="1:6" x14ac:dyDescent="0.25">
      <c r="B149"/>
      <c r="C149"/>
      <c r="D149">
        <v>5151</v>
      </c>
      <c r="E149" s="16" t="s">
        <v>187</v>
      </c>
      <c r="F149" s="12">
        <v>30000</v>
      </c>
    </row>
    <row r="150" spans="1:6" x14ac:dyDescent="0.25">
      <c r="B150"/>
      <c r="C150"/>
      <c r="D150">
        <v>5211</v>
      </c>
      <c r="E150" s="16" t="s">
        <v>220</v>
      </c>
      <c r="F150" s="12">
        <v>27500</v>
      </c>
    </row>
    <row r="151" spans="1:6" x14ac:dyDescent="0.25">
      <c r="B151"/>
      <c r="C151"/>
      <c r="D151">
        <v>5321</v>
      </c>
      <c r="E151" s="16" t="s">
        <v>465</v>
      </c>
      <c r="F151" s="12">
        <v>10390</v>
      </c>
    </row>
    <row r="152" spans="1:6" x14ac:dyDescent="0.25">
      <c r="B152"/>
      <c r="C152" t="s">
        <v>377</v>
      </c>
      <c r="D152">
        <v>4411</v>
      </c>
      <c r="E152" s="16" t="s">
        <v>102</v>
      </c>
      <c r="F152" s="12">
        <v>4000000</v>
      </c>
    </row>
    <row r="153" spans="1:6" x14ac:dyDescent="0.25">
      <c r="A153" s="16" t="s">
        <v>296</v>
      </c>
      <c r="B153" t="s">
        <v>247</v>
      </c>
      <c r="C153" t="s">
        <v>297</v>
      </c>
      <c r="D153">
        <v>4311</v>
      </c>
      <c r="E153" s="16" t="s">
        <v>298</v>
      </c>
      <c r="F153" s="12">
        <v>1800000</v>
      </c>
    </row>
    <row r="154" spans="1:6" x14ac:dyDescent="0.25">
      <c r="B154"/>
      <c r="C154" t="s">
        <v>299</v>
      </c>
      <c r="D154">
        <v>4311</v>
      </c>
      <c r="E154" s="16" t="s">
        <v>298</v>
      </c>
      <c r="F154" s="12">
        <v>100000</v>
      </c>
    </row>
    <row r="155" spans="1:6" x14ac:dyDescent="0.25">
      <c r="B155"/>
      <c r="C155" t="s">
        <v>300</v>
      </c>
      <c r="D155">
        <v>2521</v>
      </c>
      <c r="E155" s="16" t="s">
        <v>301</v>
      </c>
      <c r="F155" s="12">
        <v>330000</v>
      </c>
    </row>
    <row r="156" spans="1:6" x14ac:dyDescent="0.25">
      <c r="A156" s="16" t="s">
        <v>123</v>
      </c>
      <c r="B156" t="s">
        <v>67</v>
      </c>
      <c r="C156" t="s">
        <v>387</v>
      </c>
      <c r="D156">
        <v>2181</v>
      </c>
      <c r="E156" s="16" t="s">
        <v>344</v>
      </c>
      <c r="F156" s="12">
        <v>3867510</v>
      </c>
    </row>
    <row r="157" spans="1:6" x14ac:dyDescent="0.25">
      <c r="B157"/>
      <c r="C157" t="s">
        <v>202</v>
      </c>
      <c r="D157">
        <v>3181</v>
      </c>
      <c r="E157" s="16" t="s">
        <v>313</v>
      </c>
      <c r="F157" s="12">
        <v>9010</v>
      </c>
    </row>
    <row r="158" spans="1:6" x14ac:dyDescent="0.25">
      <c r="B158"/>
      <c r="C158"/>
      <c r="D158">
        <v>3311</v>
      </c>
      <c r="E158" s="16" t="s">
        <v>345</v>
      </c>
      <c r="F158" s="12">
        <v>4070846.11</v>
      </c>
    </row>
    <row r="159" spans="1:6" x14ac:dyDescent="0.25">
      <c r="B159"/>
      <c r="C159"/>
      <c r="D159">
        <v>3331</v>
      </c>
      <c r="E159" s="16" t="s">
        <v>388</v>
      </c>
      <c r="F159" s="12">
        <v>1000000</v>
      </c>
    </row>
    <row r="160" spans="1:6" x14ac:dyDescent="0.25">
      <c r="B160"/>
      <c r="C160"/>
      <c r="D160">
        <v>3921</v>
      </c>
      <c r="E160" s="16" t="s">
        <v>203</v>
      </c>
      <c r="F160" s="12">
        <v>3274052.9</v>
      </c>
    </row>
    <row r="161" spans="2:6" x14ac:dyDescent="0.25">
      <c r="B161"/>
      <c r="C161" t="s">
        <v>124</v>
      </c>
      <c r="D161">
        <v>2921</v>
      </c>
      <c r="E161" s="16" t="s">
        <v>389</v>
      </c>
      <c r="F161" s="12">
        <v>0</v>
      </c>
    </row>
    <row r="162" spans="2:6" x14ac:dyDescent="0.25">
      <c r="B162"/>
      <c r="C162"/>
      <c r="D162">
        <v>3291</v>
      </c>
      <c r="E162" s="16" t="s">
        <v>306</v>
      </c>
      <c r="F162" s="12">
        <v>110000</v>
      </c>
    </row>
    <row r="163" spans="2:6" x14ac:dyDescent="0.25">
      <c r="B163"/>
      <c r="C163"/>
      <c r="D163">
        <v>3391</v>
      </c>
      <c r="E163" s="16" t="s">
        <v>163</v>
      </c>
      <c r="F163" s="12">
        <v>1000000</v>
      </c>
    </row>
    <row r="164" spans="2:6" x14ac:dyDescent="0.25">
      <c r="B164"/>
      <c r="C164"/>
      <c r="D164">
        <v>3411</v>
      </c>
      <c r="E164" s="16" t="s">
        <v>173</v>
      </c>
      <c r="F164" s="12">
        <v>3994500</v>
      </c>
    </row>
    <row r="165" spans="2:6" x14ac:dyDescent="0.25">
      <c r="B165"/>
      <c r="C165"/>
      <c r="D165">
        <v>3421</v>
      </c>
      <c r="E165" s="16" t="s">
        <v>390</v>
      </c>
      <c r="F165" s="12">
        <v>30000000</v>
      </c>
    </row>
    <row r="166" spans="2:6" x14ac:dyDescent="0.25">
      <c r="B166"/>
      <c r="C166"/>
      <c r="D166">
        <v>3431</v>
      </c>
      <c r="E166" s="16" t="s">
        <v>489</v>
      </c>
      <c r="F166" s="12">
        <v>2000000</v>
      </c>
    </row>
    <row r="167" spans="2:6" x14ac:dyDescent="0.25">
      <c r="B167"/>
      <c r="C167"/>
      <c r="D167">
        <v>3511</v>
      </c>
      <c r="E167" s="16" t="s">
        <v>315</v>
      </c>
      <c r="F167" s="12">
        <v>13330000</v>
      </c>
    </row>
    <row r="168" spans="2:6" ht="30" x14ac:dyDescent="0.25">
      <c r="B168"/>
      <c r="C168"/>
      <c r="D168">
        <v>3521</v>
      </c>
      <c r="E168" s="16" t="s">
        <v>332</v>
      </c>
      <c r="F168" s="12">
        <v>10000</v>
      </c>
    </row>
    <row r="169" spans="2:6" x14ac:dyDescent="0.25">
      <c r="B169"/>
      <c r="C169"/>
      <c r="D169">
        <v>3711</v>
      </c>
      <c r="E169" s="16" t="s">
        <v>320</v>
      </c>
      <c r="F169" s="12">
        <v>4000</v>
      </c>
    </row>
    <row r="170" spans="2:6" x14ac:dyDescent="0.25">
      <c r="B170"/>
      <c r="C170"/>
      <c r="D170">
        <v>3751</v>
      </c>
      <c r="E170" s="16" t="s">
        <v>321</v>
      </c>
      <c r="F170" s="12">
        <v>1500</v>
      </c>
    </row>
    <row r="171" spans="2:6" x14ac:dyDescent="0.25">
      <c r="B171"/>
      <c r="C171"/>
      <c r="D171">
        <v>3821</v>
      </c>
      <c r="E171" s="16" t="s">
        <v>294</v>
      </c>
      <c r="F171" s="12">
        <v>1000000</v>
      </c>
    </row>
    <row r="172" spans="2:6" x14ac:dyDescent="0.25">
      <c r="B172"/>
      <c r="C172"/>
      <c r="D172">
        <v>3941</v>
      </c>
      <c r="E172" s="16" t="s">
        <v>212</v>
      </c>
      <c r="F172" s="12">
        <v>154844</v>
      </c>
    </row>
    <row r="173" spans="2:6" x14ac:dyDescent="0.25">
      <c r="B173"/>
      <c r="C173"/>
      <c r="D173">
        <v>3942</v>
      </c>
      <c r="E173" s="16" t="s">
        <v>391</v>
      </c>
      <c r="F173" s="12">
        <v>306600</v>
      </c>
    </row>
    <row r="174" spans="2:6" x14ac:dyDescent="0.25">
      <c r="B174"/>
      <c r="C174"/>
      <c r="D174">
        <v>3951</v>
      </c>
      <c r="E174" s="16" t="s">
        <v>392</v>
      </c>
      <c r="F174" s="12">
        <v>263880</v>
      </c>
    </row>
    <row r="175" spans="2:6" x14ac:dyDescent="0.25">
      <c r="B175"/>
      <c r="C175"/>
      <c r="D175">
        <v>4211</v>
      </c>
      <c r="E175" s="16" t="s">
        <v>152</v>
      </c>
      <c r="F175" s="12">
        <v>2200000</v>
      </c>
    </row>
    <row r="176" spans="2:6" x14ac:dyDescent="0.25">
      <c r="B176"/>
      <c r="C176"/>
      <c r="D176">
        <v>4251</v>
      </c>
      <c r="E176" s="16" t="s">
        <v>393</v>
      </c>
      <c r="F176" s="12">
        <v>3000000</v>
      </c>
    </row>
    <row r="177" spans="1:6" x14ac:dyDescent="0.25">
      <c r="B177"/>
      <c r="C177"/>
      <c r="D177">
        <v>5121</v>
      </c>
      <c r="E177" s="16" t="s">
        <v>394</v>
      </c>
      <c r="F177" s="12">
        <v>381889.41000000003</v>
      </c>
    </row>
    <row r="178" spans="1:6" x14ac:dyDescent="0.25">
      <c r="B178"/>
      <c r="C178"/>
      <c r="D178">
        <v>5191</v>
      </c>
      <c r="E178" s="16" t="s">
        <v>395</v>
      </c>
      <c r="F178" s="12">
        <v>179056.82</v>
      </c>
    </row>
    <row r="179" spans="1:6" x14ac:dyDescent="0.25">
      <c r="B179"/>
      <c r="C179"/>
      <c r="D179">
        <v>5811</v>
      </c>
      <c r="E179" s="16" t="s">
        <v>135</v>
      </c>
      <c r="F179" s="12">
        <v>1316488</v>
      </c>
    </row>
    <row r="180" spans="1:6" x14ac:dyDescent="0.25">
      <c r="B180"/>
      <c r="C180"/>
      <c r="D180">
        <v>6151</v>
      </c>
      <c r="E180" s="16" t="s">
        <v>125</v>
      </c>
      <c r="F180" s="12">
        <v>6080582.7800000003</v>
      </c>
    </row>
    <row r="181" spans="1:6" x14ac:dyDescent="0.25">
      <c r="B181"/>
      <c r="C181"/>
      <c r="D181">
        <v>6321</v>
      </c>
      <c r="E181" s="16" t="s">
        <v>396</v>
      </c>
      <c r="F181" s="12">
        <v>96000000</v>
      </c>
    </row>
    <row r="182" spans="1:6" x14ac:dyDescent="0.25">
      <c r="B182"/>
      <c r="C182"/>
      <c r="D182">
        <v>9111</v>
      </c>
      <c r="E182" s="16" t="s">
        <v>146</v>
      </c>
      <c r="F182" s="12">
        <v>33001444.02</v>
      </c>
    </row>
    <row r="183" spans="1:6" x14ac:dyDescent="0.25">
      <c r="B183"/>
      <c r="C183"/>
      <c r="D183">
        <v>9211</v>
      </c>
      <c r="E183" s="16" t="s">
        <v>283</v>
      </c>
      <c r="F183" s="12">
        <v>20000000</v>
      </c>
    </row>
    <row r="184" spans="1:6" ht="30" x14ac:dyDescent="0.25">
      <c r="A184" s="16" t="s">
        <v>88</v>
      </c>
      <c r="B184" t="s">
        <v>67</v>
      </c>
      <c r="C184" t="s">
        <v>89</v>
      </c>
      <c r="D184">
        <v>5691</v>
      </c>
      <c r="E184" s="16" t="s">
        <v>91</v>
      </c>
      <c r="F184" s="12">
        <v>52155749.989999995</v>
      </c>
    </row>
    <row r="185" spans="1:6" x14ac:dyDescent="0.25">
      <c r="B185"/>
      <c r="C185" t="s">
        <v>186</v>
      </c>
      <c r="D185">
        <v>2141</v>
      </c>
      <c r="E185" s="16" t="s">
        <v>242</v>
      </c>
      <c r="F185" s="12">
        <v>33650</v>
      </c>
    </row>
    <row r="186" spans="1:6" x14ac:dyDescent="0.25">
      <c r="B186"/>
      <c r="C186"/>
      <c r="D186">
        <v>2461</v>
      </c>
      <c r="E186" s="16" t="s">
        <v>237</v>
      </c>
      <c r="F186" s="12">
        <v>115916.01</v>
      </c>
    </row>
    <row r="187" spans="1:6" x14ac:dyDescent="0.25">
      <c r="B187"/>
      <c r="C187"/>
      <c r="D187">
        <v>2491</v>
      </c>
      <c r="E187" s="16" t="s">
        <v>156</v>
      </c>
      <c r="F187" s="12">
        <v>3784</v>
      </c>
    </row>
    <row r="188" spans="1:6" x14ac:dyDescent="0.25">
      <c r="B188"/>
      <c r="C188"/>
      <c r="D188">
        <v>2721</v>
      </c>
      <c r="E188" s="16" t="s">
        <v>251</v>
      </c>
      <c r="F188" s="12">
        <v>25976.71</v>
      </c>
    </row>
    <row r="189" spans="1:6" x14ac:dyDescent="0.25">
      <c r="B189"/>
      <c r="C189"/>
      <c r="D189">
        <v>2911</v>
      </c>
      <c r="E189" s="16" t="s">
        <v>199</v>
      </c>
      <c r="F189" s="12">
        <v>13598.32</v>
      </c>
    </row>
    <row r="190" spans="1:6" x14ac:dyDescent="0.25">
      <c r="B190"/>
      <c r="C190"/>
      <c r="D190">
        <v>2941</v>
      </c>
      <c r="E190" s="16" t="s">
        <v>329</v>
      </c>
      <c r="F190" s="12">
        <v>19115.77</v>
      </c>
    </row>
    <row r="191" spans="1:6" x14ac:dyDescent="0.25">
      <c r="B191"/>
      <c r="C191"/>
      <c r="D191">
        <v>2991</v>
      </c>
      <c r="E191" s="16" t="s">
        <v>330</v>
      </c>
      <c r="F191" s="12">
        <v>3000</v>
      </c>
    </row>
    <row r="192" spans="1:6" x14ac:dyDescent="0.25">
      <c r="B192"/>
      <c r="C192"/>
      <c r="D192">
        <v>3141</v>
      </c>
      <c r="E192" s="16" t="s">
        <v>331</v>
      </c>
      <c r="F192" s="12">
        <v>1574170</v>
      </c>
    </row>
    <row r="193" spans="1:6" ht="30" x14ac:dyDescent="0.25">
      <c r="B193"/>
      <c r="C193"/>
      <c r="D193">
        <v>3521</v>
      </c>
      <c r="E193" s="16" t="s">
        <v>332</v>
      </c>
      <c r="F193" s="12">
        <v>7772</v>
      </c>
    </row>
    <row r="194" spans="1:6" ht="30" x14ac:dyDescent="0.25">
      <c r="B194"/>
      <c r="C194"/>
      <c r="D194">
        <v>3531</v>
      </c>
      <c r="E194" s="16" t="s">
        <v>333</v>
      </c>
      <c r="F194" s="12">
        <v>54844</v>
      </c>
    </row>
    <row r="195" spans="1:6" x14ac:dyDescent="0.25">
      <c r="B195"/>
      <c r="C195"/>
      <c r="D195">
        <v>5151</v>
      </c>
      <c r="E195" s="16" t="s">
        <v>187</v>
      </c>
      <c r="F195" s="12">
        <v>698597.25</v>
      </c>
    </row>
    <row r="196" spans="1:6" x14ac:dyDescent="0.25">
      <c r="B196"/>
      <c r="C196"/>
      <c r="D196">
        <v>5651</v>
      </c>
      <c r="E196" s="16" t="s">
        <v>310</v>
      </c>
      <c r="F196" s="12">
        <v>154864.98000000001</v>
      </c>
    </row>
    <row r="197" spans="1:6" x14ac:dyDescent="0.25">
      <c r="B197"/>
      <c r="C197"/>
      <c r="D197">
        <v>5671</v>
      </c>
      <c r="E197" s="16" t="s">
        <v>334</v>
      </c>
      <c r="F197" s="12">
        <v>8500</v>
      </c>
    </row>
    <row r="198" spans="1:6" x14ac:dyDescent="0.25">
      <c r="B198"/>
      <c r="C198"/>
      <c r="D198">
        <v>5691</v>
      </c>
      <c r="E198" s="16" t="s">
        <v>91</v>
      </c>
      <c r="F198" s="12">
        <v>400000</v>
      </c>
    </row>
    <row r="199" spans="1:6" x14ac:dyDescent="0.25">
      <c r="B199"/>
      <c r="C199" t="s">
        <v>279</v>
      </c>
      <c r="D199">
        <v>3391</v>
      </c>
      <c r="E199" s="16" t="s">
        <v>163</v>
      </c>
      <c r="F199" s="12">
        <v>2732000</v>
      </c>
    </row>
    <row r="200" spans="1:6" x14ac:dyDescent="0.25">
      <c r="B200"/>
      <c r="C200"/>
      <c r="D200">
        <v>5911</v>
      </c>
      <c r="E200" s="16" t="s">
        <v>184</v>
      </c>
      <c r="F200" s="12">
        <v>22650146.219999999</v>
      </c>
    </row>
    <row r="201" spans="1:6" x14ac:dyDescent="0.25">
      <c r="B201"/>
      <c r="C201"/>
      <c r="D201">
        <v>5971</v>
      </c>
      <c r="E201" s="16" t="s">
        <v>335</v>
      </c>
      <c r="F201" s="12">
        <v>112408.87</v>
      </c>
    </row>
    <row r="202" spans="1:6" x14ac:dyDescent="0.25">
      <c r="A202" s="16" t="s">
        <v>232</v>
      </c>
      <c r="B202" t="s">
        <v>43</v>
      </c>
      <c r="C202" t="s">
        <v>233</v>
      </c>
      <c r="D202">
        <v>2111</v>
      </c>
      <c r="E202" s="16" t="s">
        <v>234</v>
      </c>
      <c r="F202" s="12">
        <v>0</v>
      </c>
    </row>
    <row r="203" spans="1:6" x14ac:dyDescent="0.25">
      <c r="B203"/>
      <c r="C203"/>
      <c r="D203">
        <v>2121</v>
      </c>
      <c r="E203" s="16" t="s">
        <v>235</v>
      </c>
      <c r="F203" s="12">
        <v>5790</v>
      </c>
    </row>
    <row r="204" spans="1:6" x14ac:dyDescent="0.25">
      <c r="B204"/>
      <c r="C204"/>
      <c r="D204">
        <v>2161</v>
      </c>
      <c r="E204" s="16" t="s">
        <v>312</v>
      </c>
      <c r="F204" s="12">
        <v>5372</v>
      </c>
    </row>
    <row r="205" spans="1:6" x14ac:dyDescent="0.25">
      <c r="B205"/>
      <c r="C205"/>
      <c r="D205">
        <v>2411</v>
      </c>
      <c r="E205" s="16" t="s">
        <v>139</v>
      </c>
      <c r="F205" s="12">
        <v>0</v>
      </c>
    </row>
    <row r="206" spans="1:6" x14ac:dyDescent="0.25">
      <c r="B206"/>
      <c r="C206"/>
      <c r="D206">
        <v>2461</v>
      </c>
      <c r="E206" s="16" t="s">
        <v>237</v>
      </c>
      <c r="F206" s="12">
        <v>0</v>
      </c>
    </row>
    <row r="207" spans="1:6" x14ac:dyDescent="0.25">
      <c r="B207"/>
      <c r="C207"/>
      <c r="D207">
        <v>2471</v>
      </c>
      <c r="E207" s="16" t="s">
        <v>165</v>
      </c>
      <c r="F207" s="12">
        <v>40232.129999999997</v>
      </c>
    </row>
    <row r="208" spans="1:6" x14ac:dyDescent="0.25">
      <c r="B208"/>
      <c r="C208"/>
      <c r="D208">
        <v>2491</v>
      </c>
      <c r="E208" s="16" t="s">
        <v>156</v>
      </c>
      <c r="F208" s="12">
        <v>373025.38</v>
      </c>
    </row>
    <row r="209" spans="1:6" x14ac:dyDescent="0.25">
      <c r="B209"/>
      <c r="C209"/>
      <c r="D209">
        <v>2711</v>
      </c>
      <c r="E209" s="16" t="s">
        <v>206</v>
      </c>
      <c r="F209" s="12">
        <v>0</v>
      </c>
    </row>
    <row r="210" spans="1:6" x14ac:dyDescent="0.25">
      <c r="B210"/>
      <c r="C210"/>
      <c r="D210">
        <v>2721</v>
      </c>
      <c r="E210" s="16" t="s">
        <v>251</v>
      </c>
      <c r="F210" s="12">
        <v>13671.81</v>
      </c>
    </row>
    <row r="211" spans="1:6" x14ac:dyDescent="0.25">
      <c r="B211"/>
      <c r="C211"/>
      <c r="D211">
        <v>2911</v>
      </c>
      <c r="E211" s="16" t="s">
        <v>199</v>
      </c>
      <c r="F211" s="12">
        <v>32446.31</v>
      </c>
    </row>
    <row r="212" spans="1:6" x14ac:dyDescent="0.25">
      <c r="B212"/>
      <c r="C212"/>
      <c r="D212">
        <v>3181</v>
      </c>
      <c r="E212" s="16" t="s">
        <v>313</v>
      </c>
      <c r="F212" s="12">
        <v>355</v>
      </c>
    </row>
    <row r="213" spans="1:6" x14ac:dyDescent="0.25">
      <c r="B213"/>
      <c r="C213"/>
      <c r="D213">
        <v>3391</v>
      </c>
      <c r="E213" s="16" t="s">
        <v>163</v>
      </c>
      <c r="F213" s="12">
        <v>981965</v>
      </c>
    </row>
    <row r="214" spans="1:6" x14ac:dyDescent="0.25">
      <c r="B214"/>
      <c r="C214"/>
      <c r="D214">
        <v>3471</v>
      </c>
      <c r="E214" s="16" t="s">
        <v>314</v>
      </c>
      <c r="F214" s="12">
        <v>2910</v>
      </c>
    </row>
    <row r="215" spans="1:6" x14ac:dyDescent="0.25">
      <c r="B215"/>
      <c r="C215"/>
      <c r="D215">
        <v>3511</v>
      </c>
      <c r="E215" s="16" t="s">
        <v>315</v>
      </c>
      <c r="F215" s="12">
        <v>0</v>
      </c>
    </row>
    <row r="216" spans="1:6" x14ac:dyDescent="0.25">
      <c r="B216"/>
      <c r="C216"/>
      <c r="D216">
        <v>3551</v>
      </c>
      <c r="E216" s="16" t="s">
        <v>316</v>
      </c>
      <c r="F216" s="12">
        <v>6760</v>
      </c>
    </row>
    <row r="217" spans="1:6" x14ac:dyDescent="0.25">
      <c r="A217" s="16" t="s">
        <v>57</v>
      </c>
      <c r="B217" t="s">
        <v>55</v>
      </c>
      <c r="C217" t="s">
        <v>58</v>
      </c>
      <c r="D217">
        <v>2411</v>
      </c>
      <c r="E217" s="16" t="s">
        <v>139</v>
      </c>
      <c r="F217" s="12">
        <v>7358771.0800000001</v>
      </c>
    </row>
    <row r="218" spans="1:6" x14ac:dyDescent="0.25">
      <c r="B218"/>
      <c r="C218"/>
      <c r="D218">
        <v>2421</v>
      </c>
      <c r="E218" s="16" t="s">
        <v>143</v>
      </c>
      <c r="F218" s="12">
        <v>5993599.5600000005</v>
      </c>
    </row>
    <row r="219" spans="1:6" x14ac:dyDescent="0.25">
      <c r="B219"/>
      <c r="C219"/>
      <c r="D219">
        <v>2441</v>
      </c>
      <c r="E219" s="16" t="s">
        <v>207</v>
      </c>
      <c r="F219" s="12">
        <v>206385.22</v>
      </c>
    </row>
    <row r="220" spans="1:6" x14ac:dyDescent="0.25">
      <c r="B220"/>
      <c r="C220"/>
      <c r="D220">
        <v>2471</v>
      </c>
      <c r="E220" s="16" t="s">
        <v>165</v>
      </c>
      <c r="F220" s="12">
        <v>30750.22</v>
      </c>
    </row>
    <row r="221" spans="1:6" x14ac:dyDescent="0.25">
      <c r="B221"/>
      <c r="C221"/>
      <c r="D221">
        <v>2491</v>
      </c>
      <c r="E221" s="16" t="s">
        <v>156</v>
      </c>
      <c r="F221" s="12">
        <v>1377754.4</v>
      </c>
    </row>
    <row r="222" spans="1:6" x14ac:dyDescent="0.25">
      <c r="B222"/>
      <c r="C222"/>
      <c r="D222">
        <v>3711</v>
      </c>
      <c r="E222" s="16" t="s">
        <v>320</v>
      </c>
      <c r="F222" s="12">
        <v>5000</v>
      </c>
    </row>
    <row r="223" spans="1:6" x14ac:dyDescent="0.25">
      <c r="B223"/>
      <c r="C223"/>
      <c r="D223">
        <v>3751</v>
      </c>
      <c r="E223" s="16" t="s">
        <v>321</v>
      </c>
      <c r="F223" s="12">
        <v>8000</v>
      </c>
    </row>
    <row r="224" spans="1:6" x14ac:dyDescent="0.25">
      <c r="B224"/>
      <c r="C224"/>
      <c r="D224">
        <v>4411</v>
      </c>
      <c r="E224" s="16" t="s">
        <v>102</v>
      </c>
      <c r="F224" s="12">
        <v>4310984.3499999996</v>
      </c>
    </row>
    <row r="225" spans="1:6" x14ac:dyDescent="0.25">
      <c r="B225"/>
      <c r="C225"/>
      <c r="D225">
        <v>5151</v>
      </c>
      <c r="E225" s="16" t="s">
        <v>187</v>
      </c>
      <c r="F225" s="12">
        <v>0</v>
      </c>
    </row>
    <row r="226" spans="1:6" x14ac:dyDescent="0.25">
      <c r="B226"/>
      <c r="C226"/>
      <c r="D226">
        <v>5691</v>
      </c>
      <c r="E226" s="16" t="s">
        <v>91</v>
      </c>
      <c r="F226" s="12">
        <v>0</v>
      </c>
    </row>
    <row r="227" spans="1:6" x14ac:dyDescent="0.25">
      <c r="B227"/>
      <c r="C227"/>
      <c r="D227">
        <v>6121</v>
      </c>
      <c r="E227" s="16" t="s">
        <v>60</v>
      </c>
      <c r="F227" s="12">
        <v>63564472.149999999</v>
      </c>
    </row>
    <row r="228" spans="1:6" ht="30" x14ac:dyDescent="0.25">
      <c r="B228"/>
      <c r="C228"/>
      <c r="D228">
        <v>6131</v>
      </c>
      <c r="E228" s="16" t="s">
        <v>116</v>
      </c>
      <c r="F228" s="12">
        <v>105178934.09</v>
      </c>
    </row>
    <row r="229" spans="1:6" x14ac:dyDescent="0.25">
      <c r="B229"/>
      <c r="C229"/>
      <c r="D229">
        <v>6151</v>
      </c>
      <c r="E229" s="16" t="s">
        <v>125</v>
      </c>
      <c r="F229" s="12">
        <v>28695951.219999999</v>
      </c>
    </row>
    <row r="230" spans="1:6" x14ac:dyDescent="0.25">
      <c r="A230" s="16" t="s">
        <v>197</v>
      </c>
      <c r="B230" t="s">
        <v>78</v>
      </c>
      <c r="C230" t="s">
        <v>198</v>
      </c>
      <c r="D230">
        <v>2511</v>
      </c>
      <c r="E230" s="16" t="s">
        <v>204</v>
      </c>
      <c r="F230" s="12">
        <v>0</v>
      </c>
    </row>
    <row r="231" spans="1:6" x14ac:dyDescent="0.25">
      <c r="B231"/>
      <c r="C231"/>
      <c r="D231">
        <v>2911</v>
      </c>
      <c r="E231" s="16" t="s">
        <v>199</v>
      </c>
      <c r="F231" s="12">
        <v>942064.23</v>
      </c>
    </row>
    <row r="232" spans="1:6" x14ac:dyDescent="0.25">
      <c r="B232"/>
      <c r="C232"/>
      <c r="D232">
        <v>3371</v>
      </c>
      <c r="E232" s="16" t="s">
        <v>359</v>
      </c>
      <c r="F232" s="12">
        <v>5351776</v>
      </c>
    </row>
    <row r="233" spans="1:6" x14ac:dyDescent="0.25">
      <c r="B233"/>
      <c r="C233"/>
      <c r="D233">
        <v>5611</v>
      </c>
      <c r="E233" s="16" t="s">
        <v>291</v>
      </c>
      <c r="F233" s="12">
        <v>201896.23</v>
      </c>
    </row>
    <row r="234" spans="1:6" x14ac:dyDescent="0.25">
      <c r="B234"/>
      <c r="C234"/>
      <c r="D234">
        <v>5671</v>
      </c>
      <c r="E234" s="16" t="s">
        <v>334</v>
      </c>
      <c r="F234" s="12">
        <v>1154969.58</v>
      </c>
    </row>
    <row r="235" spans="1:6" x14ac:dyDescent="0.25">
      <c r="B235"/>
      <c r="C235" t="s">
        <v>360</v>
      </c>
      <c r="D235">
        <v>3261</v>
      </c>
      <c r="E235" s="16" t="s">
        <v>107</v>
      </c>
      <c r="F235" s="12">
        <v>6486012.4000000004</v>
      </c>
    </row>
    <row r="236" spans="1:6" x14ac:dyDescent="0.25">
      <c r="B236"/>
      <c r="C236" t="s">
        <v>361</v>
      </c>
      <c r="D236">
        <v>2721</v>
      </c>
      <c r="E236" s="16" t="s">
        <v>251</v>
      </c>
      <c r="F236" s="12">
        <v>61862.8</v>
      </c>
    </row>
    <row r="237" spans="1:6" ht="30" x14ac:dyDescent="0.25">
      <c r="A237" s="16" t="s">
        <v>209</v>
      </c>
      <c r="B237" t="s">
        <v>78</v>
      </c>
      <c r="C237" t="s">
        <v>210</v>
      </c>
      <c r="D237">
        <v>2421</v>
      </c>
      <c r="E237" s="16" t="s">
        <v>143</v>
      </c>
      <c r="F237" s="12">
        <v>11492788.57</v>
      </c>
    </row>
    <row r="238" spans="1:6" x14ac:dyDescent="0.25">
      <c r="B238"/>
      <c r="C238"/>
      <c r="D238">
        <v>2471</v>
      </c>
      <c r="E238" s="16" t="s">
        <v>165</v>
      </c>
      <c r="F238" s="12">
        <v>1169410.3</v>
      </c>
    </row>
    <row r="239" spans="1:6" x14ac:dyDescent="0.25">
      <c r="B239"/>
      <c r="C239" t="s">
        <v>362</v>
      </c>
      <c r="D239">
        <v>2491</v>
      </c>
      <c r="E239" s="16" t="s">
        <v>156</v>
      </c>
      <c r="F239" s="12">
        <v>3471101.15</v>
      </c>
    </row>
    <row r="240" spans="1:6" x14ac:dyDescent="0.25">
      <c r="B240"/>
      <c r="C240"/>
      <c r="D240">
        <v>3261</v>
      </c>
      <c r="E240" s="16" t="s">
        <v>107</v>
      </c>
      <c r="F240" s="12">
        <v>2592252</v>
      </c>
    </row>
    <row r="241" spans="1:6" x14ac:dyDescent="0.25">
      <c r="A241" s="16" t="s">
        <v>99</v>
      </c>
      <c r="B241" t="s">
        <v>97</v>
      </c>
      <c r="C241" t="s">
        <v>351</v>
      </c>
      <c r="D241">
        <v>4411</v>
      </c>
      <c r="E241" s="16" t="s">
        <v>102</v>
      </c>
      <c r="F241" s="12">
        <v>3000000</v>
      </c>
    </row>
    <row r="242" spans="1:6" x14ac:dyDescent="0.25">
      <c r="B242"/>
      <c r="C242" t="s">
        <v>352</v>
      </c>
      <c r="D242">
        <v>4411</v>
      </c>
      <c r="E242" s="16" t="s">
        <v>102</v>
      </c>
      <c r="F242" s="12">
        <v>3000000</v>
      </c>
    </row>
    <row r="243" spans="1:6" x14ac:dyDescent="0.25">
      <c r="B243"/>
      <c r="C243" t="s">
        <v>144</v>
      </c>
      <c r="D243">
        <v>3351</v>
      </c>
      <c r="E243" s="16" t="s">
        <v>353</v>
      </c>
      <c r="F243" s="12">
        <v>463420</v>
      </c>
    </row>
    <row r="244" spans="1:6" x14ac:dyDescent="0.25">
      <c r="B244"/>
      <c r="C244"/>
      <c r="D244">
        <v>4411</v>
      </c>
      <c r="E244" s="16" t="s">
        <v>102</v>
      </c>
      <c r="F244" s="12">
        <v>10000000</v>
      </c>
    </row>
    <row r="245" spans="1:6" x14ac:dyDescent="0.25">
      <c r="B245"/>
      <c r="C245" t="s">
        <v>100</v>
      </c>
      <c r="D245">
        <v>4411</v>
      </c>
      <c r="E245" s="16" t="s">
        <v>102</v>
      </c>
      <c r="F245" s="12">
        <v>34556528</v>
      </c>
    </row>
    <row r="246" spans="1:6" x14ac:dyDescent="0.25">
      <c r="B246"/>
      <c r="C246" t="s">
        <v>113</v>
      </c>
      <c r="D246">
        <v>3251</v>
      </c>
      <c r="E246" s="16" t="s">
        <v>106</v>
      </c>
      <c r="F246" s="12">
        <v>1418570.96</v>
      </c>
    </row>
    <row r="247" spans="1:6" x14ac:dyDescent="0.25">
      <c r="B247"/>
      <c r="C247"/>
      <c r="D247">
        <v>4411</v>
      </c>
      <c r="E247" s="16" t="s">
        <v>102</v>
      </c>
      <c r="F247" s="12">
        <v>25425757.870000001</v>
      </c>
    </row>
    <row r="248" spans="1:6" x14ac:dyDescent="0.25">
      <c r="A248" s="16" t="s">
        <v>277</v>
      </c>
      <c r="B248" t="s">
        <v>78</v>
      </c>
      <c r="C248" t="s">
        <v>302</v>
      </c>
      <c r="D248">
        <v>2111</v>
      </c>
      <c r="E248" s="16" t="s">
        <v>234</v>
      </c>
      <c r="F248" s="12">
        <v>5000</v>
      </c>
    </row>
    <row r="249" spans="1:6" x14ac:dyDescent="0.25">
      <c r="B249"/>
      <c r="C249"/>
      <c r="D249">
        <v>2211</v>
      </c>
      <c r="E249" s="16" t="s">
        <v>303</v>
      </c>
      <c r="F249" s="12">
        <v>107000</v>
      </c>
    </row>
    <row r="250" spans="1:6" x14ac:dyDescent="0.25">
      <c r="B250"/>
      <c r="C250"/>
      <c r="D250">
        <v>2461</v>
      </c>
      <c r="E250" s="16" t="s">
        <v>237</v>
      </c>
      <c r="F250" s="12">
        <v>1000</v>
      </c>
    </row>
    <row r="251" spans="1:6" x14ac:dyDescent="0.25">
      <c r="B251"/>
      <c r="C251"/>
      <c r="D251">
        <v>2471</v>
      </c>
      <c r="E251" s="16" t="s">
        <v>165</v>
      </c>
      <c r="F251" s="12">
        <v>7000</v>
      </c>
    </row>
    <row r="252" spans="1:6" x14ac:dyDescent="0.25">
      <c r="B252"/>
      <c r="C252"/>
      <c r="D252">
        <v>2561</v>
      </c>
      <c r="E252" s="16" t="s">
        <v>216</v>
      </c>
      <c r="F252" s="12">
        <v>0</v>
      </c>
    </row>
    <row r="253" spans="1:6" x14ac:dyDescent="0.25">
      <c r="B253"/>
      <c r="C253"/>
      <c r="D253">
        <v>2611</v>
      </c>
      <c r="E253" s="16" t="s">
        <v>105</v>
      </c>
      <c r="F253" s="12">
        <v>5000</v>
      </c>
    </row>
    <row r="254" spans="1:6" x14ac:dyDescent="0.25">
      <c r="B254"/>
      <c r="C254"/>
      <c r="D254">
        <v>2961</v>
      </c>
      <c r="E254" s="16" t="s">
        <v>305</v>
      </c>
      <c r="F254" s="12">
        <v>50000</v>
      </c>
    </row>
    <row r="255" spans="1:6" x14ac:dyDescent="0.25">
      <c r="B255"/>
      <c r="C255"/>
      <c r="D255">
        <v>3291</v>
      </c>
      <c r="E255" s="16" t="s">
        <v>306</v>
      </c>
      <c r="F255" s="12">
        <v>52200</v>
      </c>
    </row>
    <row r="256" spans="1:6" x14ac:dyDescent="0.25">
      <c r="B256"/>
      <c r="C256"/>
      <c r="D256">
        <v>3571</v>
      </c>
      <c r="E256" s="16" t="s">
        <v>48</v>
      </c>
      <c r="F256" s="12">
        <v>47800</v>
      </c>
    </row>
    <row r="257" spans="1:6" x14ac:dyDescent="0.25">
      <c r="B257"/>
      <c r="C257"/>
      <c r="D257">
        <v>5621</v>
      </c>
      <c r="E257" s="16" t="s">
        <v>307</v>
      </c>
      <c r="F257" s="12">
        <v>60000</v>
      </c>
    </row>
    <row r="258" spans="1:6" x14ac:dyDescent="0.25">
      <c r="B258"/>
      <c r="C258" t="s">
        <v>308</v>
      </c>
      <c r="D258">
        <v>2531</v>
      </c>
      <c r="E258" s="16" t="s">
        <v>309</v>
      </c>
      <c r="F258" s="12">
        <v>30000</v>
      </c>
    </row>
    <row r="259" spans="1:6" x14ac:dyDescent="0.25">
      <c r="B259"/>
      <c r="C259"/>
      <c r="D259">
        <v>2541</v>
      </c>
      <c r="E259" s="16" t="s">
        <v>240</v>
      </c>
      <c r="F259" s="12">
        <v>40000</v>
      </c>
    </row>
    <row r="260" spans="1:6" x14ac:dyDescent="0.25">
      <c r="B260"/>
      <c r="C260"/>
      <c r="D260">
        <v>2911</v>
      </c>
      <c r="E260" s="16" t="s">
        <v>199</v>
      </c>
      <c r="F260" s="12">
        <v>50000</v>
      </c>
    </row>
    <row r="261" spans="1:6" x14ac:dyDescent="0.25">
      <c r="B261"/>
      <c r="C261"/>
      <c r="D261">
        <v>5651</v>
      </c>
      <c r="E261" s="16" t="s">
        <v>310</v>
      </c>
      <c r="F261" s="12">
        <v>128000</v>
      </c>
    </row>
    <row r="262" spans="1:6" x14ac:dyDescent="0.25">
      <c r="B262"/>
      <c r="C262"/>
      <c r="D262">
        <v>5691</v>
      </c>
      <c r="E262" s="16" t="s">
        <v>91</v>
      </c>
      <c r="F262" s="12">
        <v>700000</v>
      </c>
    </row>
    <row r="263" spans="1:6" x14ac:dyDescent="0.25">
      <c r="B263"/>
      <c r="C263" t="s">
        <v>311</v>
      </c>
      <c r="D263">
        <v>2721</v>
      </c>
      <c r="E263" s="16" t="s">
        <v>251</v>
      </c>
      <c r="F263" s="12">
        <v>1500000</v>
      </c>
    </row>
    <row r="264" spans="1:6" x14ac:dyDescent="0.25">
      <c r="B264"/>
      <c r="C264" t="s">
        <v>278</v>
      </c>
      <c r="D264">
        <v>3251</v>
      </c>
      <c r="E264" s="16" t="s">
        <v>106</v>
      </c>
      <c r="F264" s="12">
        <v>5161981.4399999995</v>
      </c>
    </row>
    <row r="265" spans="1:6" x14ac:dyDescent="0.25">
      <c r="A265" s="16" t="s">
        <v>373</v>
      </c>
      <c r="B265" t="s">
        <v>55</v>
      </c>
      <c r="C265" t="s">
        <v>374</v>
      </c>
      <c r="D265">
        <v>2591</v>
      </c>
      <c r="E265" s="16" t="s">
        <v>371</v>
      </c>
      <c r="F265" s="12">
        <v>16036</v>
      </c>
    </row>
    <row r="266" spans="1:6" x14ac:dyDescent="0.25">
      <c r="B266"/>
      <c r="C266"/>
      <c r="D266">
        <v>4211</v>
      </c>
      <c r="E266" s="16" t="s">
        <v>152</v>
      </c>
      <c r="F266" s="12">
        <v>1286112.99</v>
      </c>
    </row>
    <row r="267" spans="1:6" x14ac:dyDescent="0.25">
      <c r="A267" s="16" t="s">
        <v>355</v>
      </c>
      <c r="B267" t="s">
        <v>97</v>
      </c>
      <c r="C267" t="s">
        <v>356</v>
      </c>
      <c r="D267">
        <v>2111</v>
      </c>
      <c r="E267" s="16" t="s">
        <v>234</v>
      </c>
      <c r="F267" s="12">
        <v>6600</v>
      </c>
    </row>
    <row r="268" spans="1:6" x14ac:dyDescent="0.25">
      <c r="B268"/>
      <c r="C268"/>
      <c r="D268">
        <v>2211</v>
      </c>
      <c r="E268" s="16" t="s">
        <v>303</v>
      </c>
      <c r="F268" s="12">
        <v>326000</v>
      </c>
    </row>
    <row r="269" spans="1:6" x14ac:dyDescent="0.25">
      <c r="B269"/>
      <c r="C269"/>
      <c r="D269">
        <v>2231</v>
      </c>
      <c r="E269" s="16" t="s">
        <v>357</v>
      </c>
      <c r="F269" s="12">
        <v>10000</v>
      </c>
    </row>
    <row r="270" spans="1:6" x14ac:dyDescent="0.25">
      <c r="B270"/>
      <c r="C270"/>
      <c r="D270">
        <v>3291</v>
      </c>
      <c r="E270" s="16" t="s">
        <v>306</v>
      </c>
      <c r="F270" s="12">
        <v>199000</v>
      </c>
    </row>
    <row r="271" spans="1:6" x14ac:dyDescent="0.25">
      <c r="B271"/>
      <c r="C271"/>
      <c r="D271">
        <v>3581</v>
      </c>
      <c r="E271" s="16" t="s">
        <v>82</v>
      </c>
      <c r="F271" s="12">
        <v>3000</v>
      </c>
    </row>
    <row r="272" spans="1:6" x14ac:dyDescent="0.25">
      <c r="B272"/>
      <c r="C272"/>
      <c r="D272">
        <v>3811</v>
      </c>
      <c r="E272" s="16" t="s">
        <v>358</v>
      </c>
      <c r="F272" s="12">
        <v>24000</v>
      </c>
    </row>
    <row r="273" spans="1:6" x14ac:dyDescent="0.25">
      <c r="B273"/>
      <c r="C273"/>
      <c r="D273">
        <v>3821</v>
      </c>
      <c r="E273" s="16" t="s">
        <v>294</v>
      </c>
      <c r="F273" s="12">
        <v>5400</v>
      </c>
    </row>
    <row r="274" spans="1:6" x14ac:dyDescent="0.25">
      <c r="B274"/>
      <c r="C274"/>
      <c r="D274">
        <v>5111</v>
      </c>
      <c r="E274" s="16" t="s">
        <v>241</v>
      </c>
      <c r="F274" s="12">
        <v>9394.0499999999993</v>
      </c>
    </row>
    <row r="275" spans="1:6" x14ac:dyDescent="0.25">
      <c r="B275"/>
      <c r="C275"/>
      <c r="D275">
        <v>5691</v>
      </c>
      <c r="E275" s="16" t="s">
        <v>91</v>
      </c>
      <c r="F275" s="12">
        <v>6600</v>
      </c>
    </row>
    <row r="276" spans="1:6" x14ac:dyDescent="0.25">
      <c r="A276" s="16" t="s">
        <v>364</v>
      </c>
      <c r="B276" t="s">
        <v>78</v>
      </c>
      <c r="C276" t="s">
        <v>365</v>
      </c>
      <c r="D276">
        <v>2481</v>
      </c>
      <c r="E276" s="16" t="s">
        <v>366</v>
      </c>
      <c r="F276" s="12">
        <v>880.99</v>
      </c>
    </row>
    <row r="277" spans="1:6" x14ac:dyDescent="0.25">
      <c r="B277"/>
      <c r="C277"/>
      <c r="D277">
        <v>2491</v>
      </c>
      <c r="E277" s="16" t="s">
        <v>156</v>
      </c>
      <c r="F277" s="12">
        <v>2100.62</v>
      </c>
    </row>
    <row r="278" spans="1:6" x14ac:dyDescent="0.25">
      <c r="B278"/>
      <c r="C278"/>
      <c r="D278">
        <v>2521</v>
      </c>
      <c r="E278" s="16" t="s">
        <v>301</v>
      </c>
      <c r="F278" s="12">
        <v>319695.55</v>
      </c>
    </row>
    <row r="279" spans="1:6" x14ac:dyDescent="0.25">
      <c r="B279"/>
      <c r="C279"/>
      <c r="D279">
        <v>2531</v>
      </c>
      <c r="E279" s="16" t="s">
        <v>309</v>
      </c>
      <c r="F279" s="12">
        <v>4150000</v>
      </c>
    </row>
    <row r="280" spans="1:6" x14ac:dyDescent="0.25">
      <c r="B280"/>
      <c r="C280"/>
      <c r="D280">
        <v>2541</v>
      </c>
      <c r="E280" s="16" t="s">
        <v>240</v>
      </c>
      <c r="F280" s="12">
        <v>5350000</v>
      </c>
    </row>
    <row r="281" spans="1:6" x14ac:dyDescent="0.25">
      <c r="B281"/>
      <c r="C281"/>
      <c r="D281">
        <v>3391</v>
      </c>
      <c r="E281" s="16" t="s">
        <v>163</v>
      </c>
      <c r="F281" s="12">
        <v>3930000</v>
      </c>
    </row>
    <row r="282" spans="1:6" x14ac:dyDescent="0.25">
      <c r="B282"/>
      <c r="C282"/>
      <c r="D282">
        <v>3541</v>
      </c>
      <c r="E282" s="16" t="s">
        <v>367</v>
      </c>
      <c r="F282" s="12">
        <v>600000</v>
      </c>
    </row>
    <row r="283" spans="1:6" x14ac:dyDescent="0.25">
      <c r="B283"/>
      <c r="C283"/>
      <c r="D283">
        <v>3581</v>
      </c>
      <c r="E283" s="16" t="s">
        <v>82</v>
      </c>
      <c r="F283" s="12">
        <v>720000</v>
      </c>
    </row>
    <row r="284" spans="1:6" x14ac:dyDescent="0.25">
      <c r="A284" s="16" t="s">
        <v>327</v>
      </c>
      <c r="B284" t="s">
        <v>247</v>
      </c>
      <c r="C284" t="s">
        <v>328</v>
      </c>
      <c r="D284">
        <v>4311</v>
      </c>
      <c r="E284" s="16" t="s">
        <v>298</v>
      </c>
      <c r="F284" s="12">
        <v>400000</v>
      </c>
    </row>
    <row r="285" spans="1:6" x14ac:dyDescent="0.25">
      <c r="A285" s="16" t="s">
        <v>318</v>
      </c>
      <c r="B285" t="s">
        <v>43</v>
      </c>
      <c r="C285" t="s">
        <v>233</v>
      </c>
      <c r="D285">
        <v>4411</v>
      </c>
      <c r="E285" s="16" t="s">
        <v>102</v>
      </c>
      <c r="F285" s="12">
        <v>2000000</v>
      </c>
    </row>
    <row r="286" spans="1:6" x14ac:dyDescent="0.25">
      <c r="A286" s="16" t="s">
        <v>171</v>
      </c>
      <c r="B286" t="s">
        <v>131</v>
      </c>
      <c r="C286" t="s">
        <v>172</v>
      </c>
      <c r="D286">
        <v>3411</v>
      </c>
      <c r="E286" s="16" t="s">
        <v>173</v>
      </c>
      <c r="F286" s="12">
        <v>1547614.55</v>
      </c>
    </row>
    <row r="287" spans="1:6" x14ac:dyDescent="0.25">
      <c r="B287"/>
      <c r="C287"/>
      <c r="D287">
        <v>3922</v>
      </c>
      <c r="E287" s="16" t="s">
        <v>205</v>
      </c>
      <c r="F287" s="12">
        <v>458727.64</v>
      </c>
    </row>
    <row r="288" spans="1:6" x14ac:dyDescent="0.25">
      <c r="A288" s="16" t="s">
        <v>160</v>
      </c>
      <c r="B288" t="s">
        <v>131</v>
      </c>
      <c r="C288" t="s">
        <v>161</v>
      </c>
      <c r="D288">
        <v>4211</v>
      </c>
      <c r="E288" s="16" t="s">
        <v>152</v>
      </c>
      <c r="F288" s="12">
        <v>6237094</v>
      </c>
    </row>
    <row r="289" spans="1:6" x14ac:dyDescent="0.25">
      <c r="A289" s="16" t="s">
        <v>434</v>
      </c>
      <c r="B289" t="s">
        <v>97</v>
      </c>
      <c r="C289" t="s">
        <v>436</v>
      </c>
      <c r="D289">
        <v>4211</v>
      </c>
      <c r="E289" s="16" t="s">
        <v>152</v>
      </c>
      <c r="F289" s="12">
        <v>30000000</v>
      </c>
    </row>
    <row r="290" spans="1:6" x14ac:dyDescent="0.25">
      <c r="A290" s="16" t="s">
        <v>423</v>
      </c>
      <c r="B290" t="s">
        <v>67</v>
      </c>
      <c r="C290" t="s">
        <v>424</v>
      </c>
      <c r="D290">
        <v>4211</v>
      </c>
      <c r="E290" s="16" t="s">
        <v>152</v>
      </c>
      <c r="F290" s="12">
        <v>4000000</v>
      </c>
    </row>
    <row r="291" spans="1:6" x14ac:dyDescent="0.25">
      <c r="A291" s="16" t="s">
        <v>385</v>
      </c>
      <c r="B291" t="s">
        <v>131</v>
      </c>
      <c r="C291" t="s">
        <v>386</v>
      </c>
      <c r="D291">
        <v>3711</v>
      </c>
      <c r="E291" s="16" t="s">
        <v>320</v>
      </c>
      <c r="F291" s="12">
        <v>50000</v>
      </c>
    </row>
    <row r="292" spans="1:6" x14ac:dyDescent="0.25">
      <c r="B292"/>
      <c r="C292"/>
      <c r="D292">
        <v>3751</v>
      </c>
      <c r="E292" s="16" t="s">
        <v>321</v>
      </c>
      <c r="F292" s="12">
        <v>50000</v>
      </c>
    </row>
    <row r="293" spans="1:6" x14ac:dyDescent="0.25">
      <c r="B293"/>
      <c r="C293"/>
      <c r="D293">
        <v>4411</v>
      </c>
      <c r="E293" s="16" t="s">
        <v>102</v>
      </c>
      <c r="F293" s="12">
        <v>790800</v>
      </c>
    </row>
    <row r="294" spans="1:6" x14ac:dyDescent="0.25">
      <c r="B294"/>
      <c r="C294"/>
      <c r="D294">
        <v>4451</v>
      </c>
      <c r="E294" s="16" t="s">
        <v>375</v>
      </c>
      <c r="F294" s="12">
        <v>709200</v>
      </c>
    </row>
    <row r="295" spans="1:6" x14ac:dyDescent="0.25">
      <c r="A295" s="16" t="s">
        <v>430</v>
      </c>
      <c r="B295" t="s">
        <v>131</v>
      </c>
      <c r="C295" t="s">
        <v>428</v>
      </c>
      <c r="D295">
        <v>4211</v>
      </c>
      <c r="E295" s="16" t="s">
        <v>152</v>
      </c>
      <c r="F295" s="12">
        <v>59615914.649999999</v>
      </c>
    </row>
    <row r="296" spans="1:6" x14ac:dyDescent="0.25">
      <c r="A296" s="16" t="s">
        <v>256</v>
      </c>
      <c r="B296" t="s">
        <v>254</v>
      </c>
      <c r="C296" t="s">
        <v>257</v>
      </c>
      <c r="D296">
        <v>2221</v>
      </c>
      <c r="E296" s="16" t="s">
        <v>287</v>
      </c>
      <c r="F296" s="12">
        <v>400000</v>
      </c>
    </row>
    <row r="297" spans="1:6" x14ac:dyDescent="0.25">
      <c r="B297"/>
      <c r="C297"/>
      <c r="D297">
        <v>2531</v>
      </c>
      <c r="E297" s="16" t="s">
        <v>309</v>
      </c>
      <c r="F297" s="12">
        <v>350000</v>
      </c>
    </row>
    <row r="298" spans="1:6" x14ac:dyDescent="0.25">
      <c r="B298"/>
      <c r="C298"/>
      <c r="D298">
        <v>2541</v>
      </c>
      <c r="E298" s="16" t="s">
        <v>240</v>
      </c>
      <c r="F298" s="12">
        <v>304538.01</v>
      </c>
    </row>
    <row r="299" spans="1:6" x14ac:dyDescent="0.25">
      <c r="B299"/>
      <c r="C299"/>
      <c r="D299">
        <v>2911</v>
      </c>
      <c r="E299" s="16" t="s">
        <v>199</v>
      </c>
      <c r="F299" s="12">
        <v>12521.04</v>
      </c>
    </row>
    <row r="300" spans="1:6" x14ac:dyDescent="0.25">
      <c r="B300"/>
      <c r="C300"/>
      <c r="D300">
        <v>3591</v>
      </c>
      <c r="E300" s="16" t="s">
        <v>416</v>
      </c>
      <c r="F300" s="12">
        <v>20000</v>
      </c>
    </row>
    <row r="301" spans="1:6" x14ac:dyDescent="0.25">
      <c r="B301"/>
      <c r="C301"/>
      <c r="D301">
        <v>5311</v>
      </c>
      <c r="E301" s="16" t="s">
        <v>417</v>
      </c>
      <c r="F301" s="12">
        <v>60481.24</v>
      </c>
    </row>
    <row r="302" spans="1:6" x14ac:dyDescent="0.25">
      <c r="A302" s="47" t="s">
        <v>455</v>
      </c>
      <c r="B302" s="47"/>
      <c r="C302" s="47"/>
      <c r="D302" s="47"/>
      <c r="E302" s="47"/>
      <c r="F302" s="46">
        <v>3095086214.6925006</v>
      </c>
    </row>
    <row r="303" spans="1:6" x14ac:dyDescent="0.25">
      <c r="A303"/>
      <c r="B303"/>
      <c r="C303"/>
      <c r="E303"/>
    </row>
  </sheetData>
  <pageMargins left="0.70866141732283472" right="0.70866141732283472" top="0.734375" bottom="0.74803149606299213" header="0.31496062992125984" footer="0.31496062992125984"/>
  <pageSetup scale="47" fitToHeight="0" orientation="landscape" r:id="rId2"/>
  <headerFooter>
    <oddHeader xml:space="preserve">&amp;C&amp;"-,Negrita"Municipio de Tlajomulco de Zúñiga, Jalisco
Segunda Modificación Presupuestal 2021
Estado del Presupuesto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view="pageLayout" zoomScaleNormal="100" workbookViewId="0">
      <selection activeCell="B11" sqref="B11"/>
    </sheetView>
  </sheetViews>
  <sheetFormatPr baseColWidth="10" defaultRowHeight="15" x14ac:dyDescent="0.25"/>
  <cols>
    <col min="1" max="1" width="53.140625" customWidth="1"/>
    <col min="2" max="2" width="31.140625" style="12" customWidth="1"/>
  </cols>
  <sheetData>
    <row r="3" spans="1:2" x14ac:dyDescent="0.25">
      <c r="A3" s="48" t="s">
        <v>459</v>
      </c>
      <c r="B3" s="45" t="s">
        <v>490</v>
      </c>
    </row>
    <row r="4" spans="1:2" x14ac:dyDescent="0.25">
      <c r="A4" s="11" t="s">
        <v>462</v>
      </c>
      <c r="B4" s="12">
        <v>53001444.019999996</v>
      </c>
    </row>
    <row r="5" spans="1:2" x14ac:dyDescent="0.25">
      <c r="A5" s="11" t="s">
        <v>460</v>
      </c>
      <c r="B5" s="12">
        <v>2617912537.4425001</v>
      </c>
    </row>
    <row r="6" spans="1:2" x14ac:dyDescent="0.25">
      <c r="A6" s="11" t="s">
        <v>461</v>
      </c>
      <c r="B6" s="12">
        <v>424172233.22999996</v>
      </c>
    </row>
    <row r="7" spans="1:2" x14ac:dyDescent="0.25">
      <c r="A7" s="43" t="s">
        <v>455</v>
      </c>
      <c r="B7" s="46">
        <v>3095086214.6925001</v>
      </c>
    </row>
  </sheetData>
  <pageMargins left="0.7" right="0.7" top="0.95833333333333337" bottom="0.75" header="0.3" footer="0.3"/>
  <pageSetup orientation="portrait" r:id="rId2"/>
  <headerFooter>
    <oddHeader xml:space="preserve">&amp;C&amp;"-,Negrita"Municipio de Tlajomulco de Zúñiga, Jalisco
Segunda Modificación Presupuestal 2021
Clasificación por Tipo de Gasto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38"/>
  <sheetViews>
    <sheetView view="pageLayout" topLeftCell="B1" zoomScaleNormal="100" workbookViewId="0">
      <selection activeCell="C6" sqref="C6"/>
    </sheetView>
  </sheetViews>
  <sheetFormatPr baseColWidth="10" defaultRowHeight="15" x14ac:dyDescent="0.25"/>
  <cols>
    <col min="1" max="1" width="15.140625" customWidth="1"/>
    <col min="2" max="2" width="91.7109375" style="16" customWidth="1"/>
    <col min="3" max="3" width="31.140625" style="12" bestFit="1" customWidth="1"/>
  </cols>
  <sheetData>
    <row r="3" spans="1:3" x14ac:dyDescent="0.25">
      <c r="A3" s="13" t="s">
        <v>16</v>
      </c>
      <c r="B3" s="17" t="s">
        <v>17</v>
      </c>
      <c r="C3" s="45" t="s">
        <v>494</v>
      </c>
    </row>
    <row r="4" spans="1:3" x14ac:dyDescent="0.25">
      <c r="A4">
        <v>1111</v>
      </c>
      <c r="B4" s="16" t="s">
        <v>405</v>
      </c>
      <c r="C4" s="12">
        <v>10457405.279999999</v>
      </c>
    </row>
    <row r="5" spans="1:3" x14ac:dyDescent="0.25">
      <c r="A5">
        <v>1131</v>
      </c>
      <c r="B5" s="16" t="s">
        <v>266</v>
      </c>
      <c r="C5" s="12">
        <v>666148727.70000005</v>
      </c>
    </row>
    <row r="6" spans="1:3" x14ac:dyDescent="0.25">
      <c r="A6">
        <v>1211</v>
      </c>
      <c r="B6" s="16" t="s">
        <v>190</v>
      </c>
      <c r="C6" s="12">
        <v>1440000</v>
      </c>
    </row>
    <row r="7" spans="1:3" x14ac:dyDescent="0.25">
      <c r="A7">
        <v>1221</v>
      </c>
      <c r="B7" s="16" t="s">
        <v>272</v>
      </c>
      <c r="C7" s="12">
        <v>133018086.76000001</v>
      </c>
    </row>
    <row r="8" spans="1:3" x14ac:dyDescent="0.25">
      <c r="A8">
        <v>1231</v>
      </c>
      <c r="B8" s="16" t="s">
        <v>406</v>
      </c>
      <c r="C8" s="12">
        <v>26400</v>
      </c>
    </row>
    <row r="9" spans="1:3" x14ac:dyDescent="0.25">
      <c r="A9">
        <v>1321</v>
      </c>
      <c r="B9" s="16" t="s">
        <v>228</v>
      </c>
      <c r="C9" s="12">
        <v>14500000</v>
      </c>
    </row>
    <row r="10" spans="1:3" x14ac:dyDescent="0.25">
      <c r="A10">
        <v>1322</v>
      </c>
      <c r="B10" s="16" t="s">
        <v>268</v>
      </c>
      <c r="C10" s="12">
        <v>138000000</v>
      </c>
    </row>
    <row r="11" spans="1:3" x14ac:dyDescent="0.25">
      <c r="A11">
        <v>1331</v>
      </c>
      <c r="B11" s="16" t="s">
        <v>407</v>
      </c>
      <c r="C11" s="12">
        <v>1140000</v>
      </c>
    </row>
    <row r="12" spans="1:3" x14ac:dyDescent="0.25">
      <c r="A12">
        <v>1341</v>
      </c>
      <c r="B12" s="16" t="s">
        <v>408</v>
      </c>
      <c r="C12" s="12">
        <v>5500000</v>
      </c>
    </row>
    <row r="13" spans="1:3" x14ac:dyDescent="0.25">
      <c r="A13">
        <v>1411</v>
      </c>
      <c r="B13" s="16" t="s">
        <v>409</v>
      </c>
      <c r="C13" s="12">
        <v>58434995.890000001</v>
      </c>
    </row>
    <row r="14" spans="1:3" x14ac:dyDescent="0.25">
      <c r="A14">
        <v>1421</v>
      </c>
      <c r="B14" s="16" t="s">
        <v>410</v>
      </c>
      <c r="C14" s="12">
        <v>20503251.25</v>
      </c>
    </row>
    <row r="15" spans="1:3" x14ac:dyDescent="0.25">
      <c r="A15">
        <v>1431</v>
      </c>
      <c r="B15" s="16" t="s">
        <v>411</v>
      </c>
      <c r="C15" s="12">
        <v>13668834.17</v>
      </c>
    </row>
    <row r="16" spans="1:3" x14ac:dyDescent="0.25">
      <c r="A16">
        <v>1432</v>
      </c>
      <c r="B16" s="16" t="s">
        <v>412</v>
      </c>
      <c r="C16" s="12">
        <v>119602298.95</v>
      </c>
    </row>
    <row r="17" spans="1:3" x14ac:dyDescent="0.25">
      <c r="A17">
        <v>1441</v>
      </c>
      <c r="B17" s="16" t="s">
        <v>413</v>
      </c>
      <c r="C17" s="12">
        <v>8000000</v>
      </c>
    </row>
    <row r="18" spans="1:3" x14ac:dyDescent="0.25">
      <c r="A18">
        <v>1521</v>
      </c>
      <c r="B18" s="16" t="s">
        <v>414</v>
      </c>
      <c r="C18" s="12">
        <v>1000000</v>
      </c>
    </row>
    <row r="19" spans="1:3" x14ac:dyDescent="0.25">
      <c r="A19">
        <v>1591</v>
      </c>
      <c r="B19" s="16" t="s">
        <v>269</v>
      </c>
      <c r="C19" s="12">
        <v>92000000</v>
      </c>
    </row>
    <row r="20" spans="1:3" x14ac:dyDescent="0.25">
      <c r="A20">
        <v>1611</v>
      </c>
      <c r="B20" s="16" t="s">
        <v>415</v>
      </c>
      <c r="C20" s="12">
        <v>20000000</v>
      </c>
    </row>
    <row r="21" spans="1:3" x14ac:dyDescent="0.25">
      <c r="A21">
        <v>1711</v>
      </c>
      <c r="B21" s="16" t="s">
        <v>72</v>
      </c>
      <c r="C21" s="12">
        <v>22000000</v>
      </c>
    </row>
    <row r="22" spans="1:3" x14ac:dyDescent="0.25">
      <c r="A22">
        <v>2111</v>
      </c>
      <c r="B22" s="16" t="s">
        <v>234</v>
      </c>
      <c r="C22" s="12">
        <v>1488364.23</v>
      </c>
    </row>
    <row r="23" spans="1:3" x14ac:dyDescent="0.25">
      <c r="A23">
        <v>2121</v>
      </c>
      <c r="B23" s="16" t="s">
        <v>235</v>
      </c>
      <c r="C23" s="12">
        <v>5790</v>
      </c>
    </row>
    <row r="24" spans="1:3" ht="30" x14ac:dyDescent="0.25">
      <c r="A24">
        <v>2141</v>
      </c>
      <c r="B24" s="16" t="s">
        <v>242</v>
      </c>
      <c r="C24" s="12">
        <v>42250</v>
      </c>
    </row>
    <row r="25" spans="1:3" x14ac:dyDescent="0.25">
      <c r="A25">
        <v>2151</v>
      </c>
      <c r="B25" s="16" t="s">
        <v>343</v>
      </c>
      <c r="C25" s="12">
        <v>8352</v>
      </c>
    </row>
    <row r="26" spans="1:3" x14ac:dyDescent="0.25">
      <c r="A26">
        <v>2161</v>
      </c>
      <c r="B26" s="16" t="s">
        <v>312</v>
      </c>
      <c r="C26" s="12">
        <v>1527572</v>
      </c>
    </row>
    <row r="27" spans="1:3" x14ac:dyDescent="0.25">
      <c r="A27">
        <v>2181</v>
      </c>
      <c r="B27" s="16" t="s">
        <v>344</v>
      </c>
      <c r="C27" s="12">
        <v>4018158</v>
      </c>
    </row>
    <row r="28" spans="1:3" x14ac:dyDescent="0.25">
      <c r="A28">
        <v>2211</v>
      </c>
      <c r="B28" s="16" t="s">
        <v>303</v>
      </c>
      <c r="C28" s="12">
        <v>1216188.1000000001</v>
      </c>
    </row>
    <row r="29" spans="1:3" x14ac:dyDescent="0.25">
      <c r="A29">
        <v>2221</v>
      </c>
      <c r="B29" s="16" t="s">
        <v>287</v>
      </c>
      <c r="C29" s="12">
        <v>479970</v>
      </c>
    </row>
    <row r="30" spans="1:3" x14ac:dyDescent="0.25">
      <c r="A30">
        <v>2231</v>
      </c>
      <c r="B30" s="16" t="s">
        <v>357</v>
      </c>
      <c r="C30" s="12">
        <v>10000</v>
      </c>
    </row>
    <row r="31" spans="1:3" x14ac:dyDescent="0.25">
      <c r="A31">
        <v>2351</v>
      </c>
      <c r="B31" s="16" t="s">
        <v>288</v>
      </c>
      <c r="C31" s="12">
        <v>438571.03</v>
      </c>
    </row>
    <row r="32" spans="1:3" x14ac:dyDescent="0.25">
      <c r="A32">
        <v>2391</v>
      </c>
      <c r="B32" s="16" t="s">
        <v>289</v>
      </c>
      <c r="C32" s="12">
        <v>500000</v>
      </c>
    </row>
    <row r="33" spans="1:3" x14ac:dyDescent="0.25">
      <c r="A33">
        <v>2411</v>
      </c>
      <c r="B33" s="16" t="s">
        <v>139</v>
      </c>
      <c r="C33" s="12">
        <v>7658771.0800000001</v>
      </c>
    </row>
    <row r="34" spans="1:3" x14ac:dyDescent="0.25">
      <c r="A34">
        <v>2421</v>
      </c>
      <c r="B34" s="16" t="s">
        <v>143</v>
      </c>
      <c r="C34" s="12">
        <v>17956388.130000003</v>
      </c>
    </row>
    <row r="35" spans="1:3" x14ac:dyDescent="0.25">
      <c r="A35">
        <v>2441</v>
      </c>
      <c r="B35" s="16" t="s">
        <v>207</v>
      </c>
      <c r="C35" s="12">
        <v>206385.22</v>
      </c>
    </row>
    <row r="36" spans="1:3" x14ac:dyDescent="0.25">
      <c r="A36">
        <v>2451</v>
      </c>
      <c r="B36" s="16" t="s">
        <v>236</v>
      </c>
      <c r="C36" s="12">
        <v>10000</v>
      </c>
    </row>
    <row r="37" spans="1:3" x14ac:dyDescent="0.25">
      <c r="A37">
        <v>2461</v>
      </c>
      <c r="B37" s="16" t="s">
        <v>237</v>
      </c>
      <c r="C37" s="12">
        <v>6436654.8300000001</v>
      </c>
    </row>
    <row r="38" spans="1:3" x14ac:dyDescent="0.25">
      <c r="A38">
        <v>2471</v>
      </c>
      <c r="B38" s="16" t="s">
        <v>165</v>
      </c>
      <c r="C38" s="12">
        <v>2739892.65</v>
      </c>
    </row>
    <row r="39" spans="1:3" x14ac:dyDescent="0.25">
      <c r="A39">
        <v>2481</v>
      </c>
      <c r="B39" s="16" t="s">
        <v>366</v>
      </c>
      <c r="C39" s="12">
        <v>880.99</v>
      </c>
    </row>
    <row r="40" spans="1:3" x14ac:dyDescent="0.25">
      <c r="A40">
        <v>2491</v>
      </c>
      <c r="B40" s="16" t="s">
        <v>156</v>
      </c>
      <c r="C40" s="12">
        <v>5413306.0499999998</v>
      </c>
    </row>
    <row r="41" spans="1:3" x14ac:dyDescent="0.25">
      <c r="A41">
        <v>2511</v>
      </c>
      <c r="B41" s="16" t="s">
        <v>204</v>
      </c>
      <c r="C41" s="12">
        <v>310000</v>
      </c>
    </row>
    <row r="42" spans="1:3" x14ac:dyDescent="0.25">
      <c r="A42">
        <v>2521</v>
      </c>
      <c r="B42" s="16" t="s">
        <v>301</v>
      </c>
      <c r="C42" s="12">
        <v>749655.55</v>
      </c>
    </row>
    <row r="43" spans="1:3" x14ac:dyDescent="0.25">
      <c r="A43">
        <v>2531</v>
      </c>
      <c r="B43" s="16" t="s">
        <v>309</v>
      </c>
      <c r="C43" s="12">
        <v>4530000</v>
      </c>
    </row>
    <row r="44" spans="1:3" x14ac:dyDescent="0.25">
      <c r="A44">
        <v>2541</v>
      </c>
      <c r="B44" s="16" t="s">
        <v>240</v>
      </c>
      <c r="C44" s="12">
        <v>5697148.0099999998</v>
      </c>
    </row>
    <row r="45" spans="1:3" x14ac:dyDescent="0.25">
      <c r="A45">
        <v>2561</v>
      </c>
      <c r="B45" s="16" t="s">
        <v>216</v>
      </c>
      <c r="C45" s="12">
        <v>1659289.59</v>
      </c>
    </row>
    <row r="46" spans="1:3" x14ac:dyDescent="0.25">
      <c r="A46">
        <v>2591</v>
      </c>
      <c r="B46" s="16" t="s">
        <v>371</v>
      </c>
      <c r="C46" s="12">
        <v>1316000</v>
      </c>
    </row>
    <row r="47" spans="1:3" x14ac:dyDescent="0.25">
      <c r="A47">
        <v>2611</v>
      </c>
      <c r="B47" s="16" t="s">
        <v>105</v>
      </c>
      <c r="C47" s="12">
        <v>74719360.069999993</v>
      </c>
    </row>
    <row r="48" spans="1:3" x14ac:dyDescent="0.25">
      <c r="A48">
        <v>2711</v>
      </c>
      <c r="B48" s="16" t="s">
        <v>206</v>
      </c>
      <c r="C48" s="12">
        <v>2457964.52</v>
      </c>
    </row>
    <row r="49" spans="1:3" x14ac:dyDescent="0.25">
      <c r="A49">
        <v>2721</v>
      </c>
      <c r="B49" s="16" t="s">
        <v>251</v>
      </c>
      <c r="C49" s="12">
        <v>1982369.08</v>
      </c>
    </row>
    <row r="50" spans="1:3" x14ac:dyDescent="0.25">
      <c r="A50">
        <v>2821</v>
      </c>
      <c r="B50" s="16" t="s">
        <v>322</v>
      </c>
      <c r="C50" s="12">
        <v>25671</v>
      </c>
    </row>
    <row r="51" spans="1:3" x14ac:dyDescent="0.25">
      <c r="A51">
        <v>2831</v>
      </c>
      <c r="B51" s="16" t="s">
        <v>323</v>
      </c>
      <c r="C51" s="12">
        <v>3421076</v>
      </c>
    </row>
    <row r="52" spans="1:3" x14ac:dyDescent="0.25">
      <c r="A52">
        <v>2911</v>
      </c>
      <c r="B52" s="16" t="s">
        <v>199</v>
      </c>
      <c r="C52" s="12">
        <v>1516629.9</v>
      </c>
    </row>
    <row r="53" spans="1:3" x14ac:dyDescent="0.25">
      <c r="A53">
        <v>2921</v>
      </c>
      <c r="B53" s="16" t="s">
        <v>389</v>
      </c>
      <c r="C53" s="12">
        <v>0</v>
      </c>
    </row>
    <row r="54" spans="1:3" ht="30" x14ac:dyDescent="0.25">
      <c r="A54">
        <v>2941</v>
      </c>
      <c r="B54" s="16" t="s">
        <v>329</v>
      </c>
      <c r="C54" s="12">
        <v>19115.77</v>
      </c>
    </row>
    <row r="55" spans="1:3" x14ac:dyDescent="0.25">
      <c r="A55">
        <v>2961</v>
      </c>
      <c r="B55" s="16" t="s">
        <v>305</v>
      </c>
      <c r="C55" s="12">
        <v>4880000</v>
      </c>
    </row>
    <row r="56" spans="1:3" x14ac:dyDescent="0.25">
      <c r="A56">
        <v>2981</v>
      </c>
      <c r="B56" s="16" t="s">
        <v>213</v>
      </c>
      <c r="C56" s="12">
        <v>1951986.93</v>
      </c>
    </row>
    <row r="57" spans="1:3" x14ac:dyDescent="0.25">
      <c r="A57">
        <v>2991</v>
      </c>
      <c r="B57" s="16" t="s">
        <v>330</v>
      </c>
      <c r="C57" s="12">
        <v>3000</v>
      </c>
    </row>
    <row r="58" spans="1:3" x14ac:dyDescent="0.25">
      <c r="A58">
        <v>3111</v>
      </c>
      <c r="B58" s="16" t="s">
        <v>61</v>
      </c>
      <c r="C58" s="12">
        <v>283300000</v>
      </c>
    </row>
    <row r="59" spans="1:3" x14ac:dyDescent="0.25">
      <c r="A59">
        <v>3141</v>
      </c>
      <c r="B59" s="16" t="s">
        <v>331</v>
      </c>
      <c r="C59" s="12">
        <v>2874170</v>
      </c>
    </row>
    <row r="60" spans="1:3" x14ac:dyDescent="0.25">
      <c r="A60">
        <v>3161</v>
      </c>
      <c r="B60" s="16" t="s">
        <v>398</v>
      </c>
      <c r="C60" s="12">
        <v>2200000</v>
      </c>
    </row>
    <row r="61" spans="1:3" x14ac:dyDescent="0.25">
      <c r="A61">
        <v>3181</v>
      </c>
      <c r="B61" s="16" t="s">
        <v>313</v>
      </c>
      <c r="C61" s="12">
        <v>19365</v>
      </c>
    </row>
    <row r="62" spans="1:3" x14ac:dyDescent="0.25">
      <c r="A62">
        <v>3221</v>
      </c>
      <c r="B62" s="16" t="s">
        <v>399</v>
      </c>
      <c r="C62" s="12">
        <v>2080088.87</v>
      </c>
    </row>
    <row r="63" spans="1:3" x14ac:dyDescent="0.25">
      <c r="A63">
        <v>3231</v>
      </c>
      <c r="B63" s="16" t="s">
        <v>286</v>
      </c>
      <c r="C63" s="12">
        <v>2600000</v>
      </c>
    </row>
    <row r="64" spans="1:3" x14ac:dyDescent="0.25">
      <c r="A64">
        <v>3251</v>
      </c>
      <c r="B64" s="16" t="s">
        <v>106</v>
      </c>
      <c r="C64" s="12">
        <v>41769618.119999997</v>
      </c>
    </row>
    <row r="65" spans="1:3" x14ac:dyDescent="0.25">
      <c r="A65">
        <v>3261</v>
      </c>
      <c r="B65" s="16" t="s">
        <v>107</v>
      </c>
      <c r="C65" s="12">
        <v>50128264.399999999</v>
      </c>
    </row>
    <row r="66" spans="1:3" x14ac:dyDescent="0.25">
      <c r="A66">
        <v>3291</v>
      </c>
      <c r="B66" s="16" t="s">
        <v>306</v>
      </c>
      <c r="C66" s="12">
        <v>789087.91999999993</v>
      </c>
    </row>
    <row r="67" spans="1:3" x14ac:dyDescent="0.25">
      <c r="A67">
        <v>3311</v>
      </c>
      <c r="B67" s="16" t="s">
        <v>345</v>
      </c>
      <c r="C67" s="12">
        <v>6709246.1099999994</v>
      </c>
    </row>
    <row r="68" spans="1:3" x14ac:dyDescent="0.25">
      <c r="A68">
        <v>3321</v>
      </c>
      <c r="B68" s="16" t="s">
        <v>164</v>
      </c>
      <c r="C68" s="12">
        <v>7315000</v>
      </c>
    </row>
    <row r="69" spans="1:3" ht="30" x14ac:dyDescent="0.25">
      <c r="A69">
        <v>3331</v>
      </c>
      <c r="B69" s="16" t="s">
        <v>388</v>
      </c>
      <c r="C69" s="12">
        <v>1100000</v>
      </c>
    </row>
    <row r="70" spans="1:3" x14ac:dyDescent="0.25">
      <c r="A70">
        <v>3341</v>
      </c>
      <c r="B70" s="16" t="s">
        <v>324</v>
      </c>
      <c r="C70" s="12">
        <v>3482002.47</v>
      </c>
    </row>
    <row r="71" spans="1:3" x14ac:dyDescent="0.25">
      <c r="A71">
        <v>3351</v>
      </c>
      <c r="B71" s="16" t="s">
        <v>353</v>
      </c>
      <c r="C71" s="12">
        <v>463420</v>
      </c>
    </row>
    <row r="72" spans="1:3" x14ac:dyDescent="0.25">
      <c r="A72">
        <v>3361</v>
      </c>
      <c r="B72" s="16" t="s">
        <v>112</v>
      </c>
      <c r="C72" s="12">
        <v>17304188.109999999</v>
      </c>
    </row>
    <row r="73" spans="1:3" x14ac:dyDescent="0.25">
      <c r="A73">
        <v>3371</v>
      </c>
      <c r="B73" s="16" t="s">
        <v>359</v>
      </c>
      <c r="C73" s="12">
        <v>19505588</v>
      </c>
    </row>
    <row r="74" spans="1:3" x14ac:dyDescent="0.25">
      <c r="A74">
        <v>3381</v>
      </c>
      <c r="B74" s="16" t="s">
        <v>153</v>
      </c>
      <c r="C74" s="12">
        <v>32011000</v>
      </c>
    </row>
    <row r="75" spans="1:3" x14ac:dyDescent="0.25">
      <c r="A75">
        <v>3391</v>
      </c>
      <c r="B75" s="16" t="s">
        <v>163</v>
      </c>
      <c r="C75" s="12">
        <v>10622862.529999999</v>
      </c>
    </row>
    <row r="76" spans="1:3" x14ac:dyDescent="0.25">
      <c r="A76">
        <v>3411</v>
      </c>
      <c r="B76" s="16" t="s">
        <v>173</v>
      </c>
      <c r="C76" s="12">
        <v>5542114.5499999998</v>
      </c>
    </row>
    <row r="77" spans="1:3" x14ac:dyDescent="0.25">
      <c r="A77">
        <v>3421</v>
      </c>
      <c r="B77" s="16" t="s">
        <v>390</v>
      </c>
      <c r="C77" s="12">
        <v>30000000</v>
      </c>
    </row>
    <row r="78" spans="1:3" x14ac:dyDescent="0.25">
      <c r="A78">
        <v>3431</v>
      </c>
      <c r="B78" s="16" t="s">
        <v>489</v>
      </c>
      <c r="C78" s="12">
        <v>2000000</v>
      </c>
    </row>
    <row r="79" spans="1:3" x14ac:dyDescent="0.25">
      <c r="A79">
        <v>3441</v>
      </c>
      <c r="B79" s="16" t="s">
        <v>400</v>
      </c>
      <c r="C79" s="12">
        <v>120779.2</v>
      </c>
    </row>
    <row r="80" spans="1:3" x14ac:dyDescent="0.25">
      <c r="A80">
        <v>3451</v>
      </c>
      <c r="B80" s="16" t="s">
        <v>401</v>
      </c>
      <c r="C80" s="12">
        <v>4200000</v>
      </c>
    </row>
    <row r="81" spans="1:3" x14ac:dyDescent="0.25">
      <c r="A81">
        <v>3471</v>
      </c>
      <c r="B81" s="16" t="s">
        <v>314</v>
      </c>
      <c r="C81" s="12">
        <v>2910</v>
      </c>
    </row>
    <row r="82" spans="1:3" x14ac:dyDescent="0.25">
      <c r="A82">
        <v>3481</v>
      </c>
      <c r="B82" s="16" t="s">
        <v>211</v>
      </c>
      <c r="C82" s="12">
        <v>389371.85</v>
      </c>
    </row>
    <row r="83" spans="1:3" x14ac:dyDescent="0.25">
      <c r="A83">
        <v>3511</v>
      </c>
      <c r="B83" s="16" t="s">
        <v>315</v>
      </c>
      <c r="C83" s="12">
        <v>14030000</v>
      </c>
    </row>
    <row r="84" spans="1:3" ht="30" x14ac:dyDescent="0.25">
      <c r="A84">
        <v>3521</v>
      </c>
      <c r="B84" s="16" t="s">
        <v>332</v>
      </c>
      <c r="C84" s="12">
        <v>17772</v>
      </c>
    </row>
    <row r="85" spans="1:3" ht="30" x14ac:dyDescent="0.25">
      <c r="A85">
        <v>3531</v>
      </c>
      <c r="B85" s="16" t="s">
        <v>333</v>
      </c>
      <c r="C85" s="12">
        <v>54844</v>
      </c>
    </row>
    <row r="86" spans="1:3" ht="30" x14ac:dyDescent="0.25">
      <c r="A86">
        <v>3541</v>
      </c>
      <c r="B86" s="16" t="s">
        <v>367</v>
      </c>
      <c r="C86" s="12">
        <v>600000</v>
      </c>
    </row>
    <row r="87" spans="1:3" x14ac:dyDescent="0.25">
      <c r="A87">
        <v>3551</v>
      </c>
      <c r="B87" s="16" t="s">
        <v>316</v>
      </c>
      <c r="C87" s="12">
        <v>5006760</v>
      </c>
    </row>
    <row r="88" spans="1:3" x14ac:dyDescent="0.25">
      <c r="A88">
        <v>3571</v>
      </c>
      <c r="B88" s="16" t="s">
        <v>48</v>
      </c>
      <c r="C88" s="12">
        <v>172387168.47999999</v>
      </c>
    </row>
    <row r="89" spans="1:3" x14ac:dyDescent="0.25">
      <c r="A89">
        <v>3581</v>
      </c>
      <c r="B89" s="16" t="s">
        <v>82</v>
      </c>
      <c r="C89" s="12">
        <v>121434202.2525</v>
      </c>
    </row>
    <row r="90" spans="1:3" x14ac:dyDescent="0.25">
      <c r="A90">
        <v>3591</v>
      </c>
      <c r="B90" s="16" t="s">
        <v>416</v>
      </c>
      <c r="C90" s="12">
        <v>20000</v>
      </c>
    </row>
    <row r="91" spans="1:3" ht="30" x14ac:dyDescent="0.25">
      <c r="A91">
        <v>3611</v>
      </c>
      <c r="B91" s="16" t="s">
        <v>221</v>
      </c>
      <c r="C91" s="12">
        <v>19663925</v>
      </c>
    </row>
    <row r="92" spans="1:3" x14ac:dyDescent="0.25">
      <c r="A92">
        <v>3631</v>
      </c>
      <c r="B92" s="16" t="s">
        <v>402</v>
      </c>
      <c r="C92" s="12">
        <v>2725000</v>
      </c>
    </row>
    <row r="93" spans="1:3" x14ac:dyDescent="0.25">
      <c r="A93">
        <v>3651</v>
      </c>
      <c r="B93" s="16" t="s">
        <v>379</v>
      </c>
      <c r="C93" s="12">
        <v>5775000</v>
      </c>
    </row>
    <row r="94" spans="1:3" x14ac:dyDescent="0.25">
      <c r="A94">
        <v>3661</v>
      </c>
      <c r="B94" s="16" t="s">
        <v>380</v>
      </c>
      <c r="C94" s="12">
        <v>6000000</v>
      </c>
    </row>
    <row r="95" spans="1:3" x14ac:dyDescent="0.25">
      <c r="A95">
        <v>3711</v>
      </c>
      <c r="B95" s="16" t="s">
        <v>320</v>
      </c>
      <c r="C95" s="12">
        <v>84000</v>
      </c>
    </row>
    <row r="96" spans="1:3" x14ac:dyDescent="0.25">
      <c r="A96">
        <v>3721</v>
      </c>
      <c r="B96" s="16" t="s">
        <v>227</v>
      </c>
      <c r="C96" s="12">
        <v>49000</v>
      </c>
    </row>
    <row r="97" spans="1:3" x14ac:dyDescent="0.25">
      <c r="A97">
        <v>3751</v>
      </c>
      <c r="B97" s="16" t="s">
        <v>321</v>
      </c>
      <c r="C97" s="12">
        <v>84500</v>
      </c>
    </row>
    <row r="98" spans="1:3" x14ac:dyDescent="0.25">
      <c r="A98">
        <v>3811</v>
      </c>
      <c r="B98" s="16" t="s">
        <v>358</v>
      </c>
      <c r="C98" s="12">
        <v>24000</v>
      </c>
    </row>
    <row r="99" spans="1:3" x14ac:dyDescent="0.25">
      <c r="A99">
        <v>3821</v>
      </c>
      <c r="B99" s="16" t="s">
        <v>294</v>
      </c>
      <c r="C99" s="12">
        <v>2112520</v>
      </c>
    </row>
    <row r="100" spans="1:3" x14ac:dyDescent="0.25">
      <c r="A100">
        <v>3911</v>
      </c>
      <c r="B100" s="16" t="s">
        <v>403</v>
      </c>
      <c r="C100" s="12">
        <v>750000</v>
      </c>
    </row>
    <row r="101" spans="1:3" x14ac:dyDescent="0.25">
      <c r="A101">
        <v>3921</v>
      </c>
      <c r="B101" s="16" t="s">
        <v>203</v>
      </c>
      <c r="C101" s="12">
        <v>3274052.9</v>
      </c>
    </row>
    <row r="102" spans="1:3" x14ac:dyDescent="0.25">
      <c r="A102">
        <v>3922</v>
      </c>
      <c r="B102" s="16" t="s">
        <v>205</v>
      </c>
      <c r="C102" s="12">
        <v>7731527.6399999997</v>
      </c>
    </row>
    <row r="103" spans="1:3" x14ac:dyDescent="0.25">
      <c r="A103">
        <v>3941</v>
      </c>
      <c r="B103" s="16" t="s">
        <v>212</v>
      </c>
      <c r="C103" s="12">
        <v>14416897.539999999</v>
      </c>
    </row>
    <row r="104" spans="1:3" x14ac:dyDescent="0.25">
      <c r="A104">
        <v>3942</v>
      </c>
      <c r="B104" s="16" t="s">
        <v>391</v>
      </c>
      <c r="C104" s="12">
        <v>306600</v>
      </c>
    </row>
    <row r="105" spans="1:3" x14ac:dyDescent="0.25">
      <c r="A105">
        <v>3951</v>
      </c>
      <c r="B105" s="16" t="s">
        <v>392</v>
      </c>
      <c r="C105" s="12">
        <v>263880</v>
      </c>
    </row>
    <row r="106" spans="1:3" x14ac:dyDescent="0.25">
      <c r="A106">
        <v>3961</v>
      </c>
      <c r="B106" s="16" t="s">
        <v>488</v>
      </c>
      <c r="C106" s="12">
        <v>40000</v>
      </c>
    </row>
    <row r="107" spans="1:3" x14ac:dyDescent="0.25">
      <c r="A107">
        <v>3962</v>
      </c>
      <c r="B107" s="16" t="s">
        <v>325</v>
      </c>
      <c r="C107" s="12">
        <v>140000</v>
      </c>
    </row>
    <row r="108" spans="1:3" x14ac:dyDescent="0.25">
      <c r="A108">
        <v>4211</v>
      </c>
      <c r="B108" s="16" t="s">
        <v>152</v>
      </c>
      <c r="C108" s="12">
        <v>128339121.64</v>
      </c>
    </row>
    <row r="109" spans="1:3" x14ac:dyDescent="0.25">
      <c r="A109">
        <v>4251</v>
      </c>
      <c r="B109" s="16" t="s">
        <v>393</v>
      </c>
      <c r="C109" s="12">
        <v>3000000</v>
      </c>
    </row>
    <row r="110" spans="1:3" x14ac:dyDescent="0.25">
      <c r="A110">
        <v>4311</v>
      </c>
      <c r="B110" s="16" t="s">
        <v>298</v>
      </c>
      <c r="C110" s="12">
        <v>2300000</v>
      </c>
    </row>
    <row r="111" spans="1:3" x14ac:dyDescent="0.25">
      <c r="A111">
        <v>4411</v>
      </c>
      <c r="B111" s="16" t="s">
        <v>102</v>
      </c>
      <c r="C111" s="12">
        <v>95296728.129999995</v>
      </c>
    </row>
    <row r="112" spans="1:3" x14ac:dyDescent="0.25">
      <c r="A112">
        <v>4431</v>
      </c>
      <c r="B112" s="16" t="s">
        <v>347</v>
      </c>
      <c r="C112" s="12">
        <v>3800000</v>
      </c>
    </row>
    <row r="113" spans="1:3" x14ac:dyDescent="0.25">
      <c r="A113">
        <v>4451</v>
      </c>
      <c r="B113" s="16" t="s">
        <v>375</v>
      </c>
      <c r="C113" s="12">
        <v>819200</v>
      </c>
    </row>
    <row r="114" spans="1:3" x14ac:dyDescent="0.25">
      <c r="A114">
        <v>5111</v>
      </c>
      <c r="B114" s="16" t="s">
        <v>241</v>
      </c>
      <c r="C114" s="12">
        <v>164714.04999999999</v>
      </c>
    </row>
    <row r="115" spans="1:3" x14ac:dyDescent="0.25">
      <c r="A115">
        <v>5121</v>
      </c>
      <c r="B115" s="16" t="s">
        <v>394</v>
      </c>
      <c r="C115" s="12">
        <v>381889.41000000003</v>
      </c>
    </row>
    <row r="116" spans="1:3" x14ac:dyDescent="0.25">
      <c r="A116">
        <v>5151</v>
      </c>
      <c r="B116" s="16" t="s">
        <v>187</v>
      </c>
      <c r="C116" s="12">
        <v>728597.25</v>
      </c>
    </row>
    <row r="117" spans="1:3" x14ac:dyDescent="0.25">
      <c r="A117">
        <v>5191</v>
      </c>
      <c r="B117" s="16" t="s">
        <v>395</v>
      </c>
      <c r="C117" s="12">
        <v>344936.82</v>
      </c>
    </row>
    <row r="118" spans="1:3" x14ac:dyDescent="0.25">
      <c r="A118">
        <v>5211</v>
      </c>
      <c r="B118" s="16" t="s">
        <v>220</v>
      </c>
      <c r="C118" s="12">
        <v>27500</v>
      </c>
    </row>
    <row r="119" spans="1:3" x14ac:dyDescent="0.25">
      <c r="A119">
        <v>5231</v>
      </c>
      <c r="B119" s="16" t="s">
        <v>290</v>
      </c>
      <c r="C119" s="12">
        <v>37468</v>
      </c>
    </row>
    <row r="120" spans="1:3" x14ac:dyDescent="0.25">
      <c r="A120">
        <v>5291</v>
      </c>
      <c r="B120" s="16" t="s">
        <v>404</v>
      </c>
      <c r="C120" s="12">
        <v>0</v>
      </c>
    </row>
    <row r="121" spans="1:3" x14ac:dyDescent="0.25">
      <c r="A121">
        <v>5311</v>
      </c>
      <c r="B121" s="16" t="s">
        <v>417</v>
      </c>
      <c r="C121" s="12">
        <v>60481.24</v>
      </c>
    </row>
    <row r="122" spans="1:3" x14ac:dyDescent="0.25">
      <c r="A122">
        <v>5321</v>
      </c>
      <c r="B122" s="16" t="s">
        <v>465</v>
      </c>
      <c r="C122" s="12">
        <v>10390</v>
      </c>
    </row>
    <row r="123" spans="1:3" x14ac:dyDescent="0.25">
      <c r="A123">
        <v>5611</v>
      </c>
      <c r="B123" s="16" t="s">
        <v>291</v>
      </c>
      <c r="C123" s="12">
        <v>220340.23</v>
      </c>
    </row>
    <row r="124" spans="1:3" x14ac:dyDescent="0.25">
      <c r="A124">
        <v>5621</v>
      </c>
      <c r="B124" s="16" t="s">
        <v>307</v>
      </c>
      <c r="C124" s="12">
        <v>60000</v>
      </c>
    </row>
    <row r="125" spans="1:3" x14ac:dyDescent="0.25">
      <c r="A125">
        <v>5651</v>
      </c>
      <c r="B125" s="16" t="s">
        <v>310</v>
      </c>
      <c r="C125" s="12">
        <v>282864.98</v>
      </c>
    </row>
    <row r="126" spans="1:3" x14ac:dyDescent="0.25">
      <c r="A126">
        <v>5671</v>
      </c>
      <c r="B126" s="16" t="s">
        <v>334</v>
      </c>
      <c r="C126" s="12">
        <v>1163469.58</v>
      </c>
    </row>
    <row r="127" spans="1:3" x14ac:dyDescent="0.25">
      <c r="A127">
        <v>5691</v>
      </c>
      <c r="B127" s="16" t="s">
        <v>91</v>
      </c>
      <c r="C127" s="12">
        <v>53262349.989999995</v>
      </c>
    </row>
    <row r="128" spans="1:3" x14ac:dyDescent="0.25">
      <c r="A128">
        <v>5811</v>
      </c>
      <c r="B128" s="16" t="s">
        <v>135</v>
      </c>
      <c r="C128" s="12">
        <v>44631236.350000001</v>
      </c>
    </row>
    <row r="129" spans="1:3" x14ac:dyDescent="0.25">
      <c r="A129">
        <v>5911</v>
      </c>
      <c r="B129" s="16" t="s">
        <v>184</v>
      </c>
      <c r="C129" s="12">
        <v>23163646.219999999</v>
      </c>
    </row>
    <row r="130" spans="1:3" x14ac:dyDescent="0.25">
      <c r="A130">
        <v>5971</v>
      </c>
      <c r="B130" s="16" t="s">
        <v>335</v>
      </c>
      <c r="C130" s="12">
        <v>112408.87</v>
      </c>
    </row>
    <row r="131" spans="1:3" x14ac:dyDescent="0.25">
      <c r="A131">
        <v>6121</v>
      </c>
      <c r="B131" s="16" t="s">
        <v>60</v>
      </c>
      <c r="C131" s="12">
        <v>63564472.149999999</v>
      </c>
    </row>
    <row r="132" spans="1:3" ht="30" x14ac:dyDescent="0.25">
      <c r="A132">
        <v>6131</v>
      </c>
      <c r="B132" s="16" t="s">
        <v>116</v>
      </c>
      <c r="C132" s="12">
        <v>105178934.09</v>
      </c>
    </row>
    <row r="133" spans="1:3" x14ac:dyDescent="0.25">
      <c r="A133">
        <v>6151</v>
      </c>
      <c r="B133" s="16" t="s">
        <v>125</v>
      </c>
      <c r="C133" s="12">
        <v>34776534</v>
      </c>
    </row>
    <row r="134" spans="1:3" ht="30" x14ac:dyDescent="0.25">
      <c r="A134">
        <v>6321</v>
      </c>
      <c r="B134" s="16" t="s">
        <v>396</v>
      </c>
      <c r="C134" s="12">
        <v>96000000</v>
      </c>
    </row>
    <row r="135" spans="1:3" x14ac:dyDescent="0.25">
      <c r="A135">
        <v>9111</v>
      </c>
      <c r="B135" s="16" t="s">
        <v>146</v>
      </c>
      <c r="C135" s="12">
        <v>33001444.02</v>
      </c>
    </row>
    <row r="136" spans="1:3" x14ac:dyDescent="0.25">
      <c r="A136">
        <v>9211</v>
      </c>
      <c r="B136" s="16" t="s">
        <v>283</v>
      </c>
      <c r="C136" s="12">
        <v>20000000</v>
      </c>
    </row>
    <row r="137" spans="1:3" x14ac:dyDescent="0.25">
      <c r="A137" s="47" t="s">
        <v>455</v>
      </c>
      <c r="B137" s="47"/>
      <c r="C137" s="46">
        <v>3095086214.6924987</v>
      </c>
    </row>
    <row r="138" spans="1:3" x14ac:dyDescent="0.25">
      <c r="B138"/>
    </row>
  </sheetData>
  <pageMargins left="0.70866141732283472" right="0.70866141732283472" top="1.0236220472440944" bottom="0.74803149606299213" header="0.31496062992125984" footer="0.31496062992125984"/>
  <pageSetup scale="65" fitToHeight="0" orientation="portrait" r:id="rId2"/>
  <headerFooter>
    <oddHeader xml:space="preserve">&amp;C&amp;"-,Negrita"Municipio de Tlajomulco de Zúñiga, Jalisco
Segunda Modificación Presupuestal 2021
Clasificación por Objeto del Gasto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9"/>
  <sheetViews>
    <sheetView view="pageLayout" zoomScaleNormal="100" workbookViewId="0">
      <selection activeCell="B2" sqref="B2"/>
    </sheetView>
  </sheetViews>
  <sheetFormatPr baseColWidth="10" defaultRowHeight="15" x14ac:dyDescent="0.25"/>
  <cols>
    <col min="1" max="1" width="61.42578125" customWidth="1"/>
    <col min="2" max="2" width="53.85546875" bestFit="1" customWidth="1"/>
    <col min="3" max="3" width="17.5703125" bestFit="1" customWidth="1"/>
    <col min="4" max="4" width="17.7109375" bestFit="1" customWidth="1"/>
    <col min="5" max="5" width="30.28515625" bestFit="1" customWidth="1"/>
    <col min="6" max="6" width="12.5703125" bestFit="1" customWidth="1"/>
  </cols>
  <sheetData>
    <row r="3" spans="1:5" x14ac:dyDescent="0.25">
      <c r="A3" s="10" t="s">
        <v>456</v>
      </c>
      <c r="B3" s="10" t="s">
        <v>495</v>
      </c>
    </row>
    <row r="4" spans="1:5" x14ac:dyDescent="0.25">
      <c r="A4" s="13" t="s">
        <v>457</v>
      </c>
      <c r="B4" s="13" t="s">
        <v>462</v>
      </c>
      <c r="C4" s="13" t="s">
        <v>460</v>
      </c>
      <c r="D4" s="13" t="s">
        <v>461</v>
      </c>
      <c r="E4" s="13" t="s">
        <v>490</v>
      </c>
    </row>
    <row r="5" spans="1:5" x14ac:dyDescent="0.25">
      <c r="A5" s="11">
        <v>1000</v>
      </c>
      <c r="B5" s="42"/>
      <c r="C5" s="42">
        <v>1325440000</v>
      </c>
      <c r="D5" s="42"/>
      <c r="E5" s="42">
        <v>1325440000</v>
      </c>
    </row>
    <row r="6" spans="1:5" x14ac:dyDescent="0.25">
      <c r="A6" s="44" t="s">
        <v>71</v>
      </c>
      <c r="B6" s="42"/>
      <c r="C6" s="42">
        <v>1325440000</v>
      </c>
      <c r="D6" s="42"/>
      <c r="E6" s="42">
        <v>1325440000</v>
      </c>
    </row>
    <row r="7" spans="1:5" x14ac:dyDescent="0.25">
      <c r="A7" s="11">
        <v>2000</v>
      </c>
      <c r="B7" s="42"/>
      <c r="C7" s="42">
        <v>155396760.72999999</v>
      </c>
      <c r="D7" s="42"/>
      <c r="E7" s="42">
        <v>155396760.72999999</v>
      </c>
    </row>
    <row r="8" spans="1:5" x14ac:dyDescent="0.25">
      <c r="A8" s="44" t="s">
        <v>104</v>
      </c>
      <c r="B8" s="42"/>
      <c r="C8" s="42">
        <v>155396760.72999999</v>
      </c>
      <c r="D8" s="42"/>
      <c r="E8" s="42">
        <v>155396760.72999999</v>
      </c>
    </row>
    <row r="9" spans="1:5" x14ac:dyDescent="0.25">
      <c r="A9" s="11">
        <v>3000</v>
      </c>
      <c r="B9" s="42"/>
      <c r="C9" s="42">
        <v>903520726.94249988</v>
      </c>
      <c r="D9" s="42"/>
      <c r="E9" s="42">
        <v>903520726.94249988</v>
      </c>
    </row>
    <row r="10" spans="1:5" x14ac:dyDescent="0.25">
      <c r="A10" s="44" t="s">
        <v>47</v>
      </c>
      <c r="B10" s="42"/>
      <c r="C10" s="42">
        <v>903520726.94249988</v>
      </c>
      <c r="D10" s="42"/>
      <c r="E10" s="42">
        <v>903520726.94249988</v>
      </c>
    </row>
    <row r="11" spans="1:5" x14ac:dyDescent="0.25">
      <c r="A11" s="11">
        <v>4000</v>
      </c>
      <c r="B11" s="42"/>
      <c r="C11" s="42">
        <v>233555049.76999998</v>
      </c>
      <c r="D11" s="42"/>
      <c r="E11" s="42">
        <v>233555049.76999998</v>
      </c>
    </row>
    <row r="12" spans="1:5" x14ac:dyDescent="0.25">
      <c r="A12" s="44" t="s">
        <v>101</v>
      </c>
      <c r="B12" s="42"/>
      <c r="C12" s="42">
        <v>233555049.76999998</v>
      </c>
      <c r="D12" s="42"/>
      <c r="E12" s="42">
        <v>233555049.76999998</v>
      </c>
    </row>
    <row r="13" spans="1:5" x14ac:dyDescent="0.25">
      <c r="A13" s="11">
        <v>5000</v>
      </c>
      <c r="B13" s="42"/>
      <c r="C13" s="42"/>
      <c r="D13" s="42">
        <v>124652292.98999998</v>
      </c>
      <c r="E13" s="42">
        <v>124652292.98999998</v>
      </c>
    </row>
    <row r="14" spans="1:5" x14ac:dyDescent="0.25">
      <c r="A14" s="44" t="s">
        <v>90</v>
      </c>
      <c r="B14" s="42"/>
      <c r="C14" s="42"/>
      <c r="D14" s="42">
        <v>124652292.98999998</v>
      </c>
      <c r="E14" s="42">
        <v>124652292.98999998</v>
      </c>
    </row>
    <row r="15" spans="1:5" x14ac:dyDescent="0.25">
      <c r="A15" s="11">
        <v>6000</v>
      </c>
      <c r="B15" s="42"/>
      <c r="C15" s="42"/>
      <c r="D15" s="42">
        <v>299519940.24000001</v>
      </c>
      <c r="E15" s="42">
        <v>299519940.24000001</v>
      </c>
    </row>
    <row r="16" spans="1:5" x14ac:dyDescent="0.25">
      <c r="A16" s="44" t="s">
        <v>59</v>
      </c>
      <c r="B16" s="42"/>
      <c r="C16" s="42"/>
      <c r="D16" s="42">
        <v>299519940.24000001</v>
      </c>
      <c r="E16" s="42">
        <v>299519940.24000001</v>
      </c>
    </row>
    <row r="17" spans="1:5" x14ac:dyDescent="0.25">
      <c r="A17" s="11">
        <v>9000</v>
      </c>
      <c r="B17" s="42">
        <v>53001444.019999996</v>
      </c>
      <c r="C17" s="42"/>
      <c r="D17" s="42"/>
      <c r="E17" s="42">
        <v>53001444.019999996</v>
      </c>
    </row>
    <row r="18" spans="1:5" x14ac:dyDescent="0.25">
      <c r="A18" s="44" t="s">
        <v>145</v>
      </c>
      <c r="B18" s="42">
        <v>53001444.019999996</v>
      </c>
      <c r="C18" s="42"/>
      <c r="D18" s="42"/>
      <c r="E18" s="42">
        <v>53001444.019999996</v>
      </c>
    </row>
    <row r="19" spans="1:5" x14ac:dyDescent="0.25">
      <c r="A19" s="49" t="s">
        <v>490</v>
      </c>
      <c r="B19" s="48">
        <v>53001444.019999996</v>
      </c>
      <c r="C19" s="48">
        <v>2617912537.4424996</v>
      </c>
      <c r="D19" s="48">
        <v>424172233.23000002</v>
      </c>
      <c r="E19" s="48">
        <v>3095086214.6924996</v>
      </c>
    </row>
  </sheetData>
  <pageMargins left="0.70866141732283472" right="0.70866141732283472" top="1.0236220472440944" bottom="0.74803149606299213" header="0.31496062992125984" footer="0.31496062992125984"/>
  <pageSetup scale="67" fitToHeight="0" orientation="landscape" r:id="rId2"/>
  <headerFooter>
    <oddHeader xml:space="preserve">&amp;C&amp;"-,Negrita"Municipio de Tlajomulco de Zúñiga, Jalisco
Segunda Modificación Presupuestal 2021
Clasificación Económica&amp;"-,Normal"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Layout" zoomScaleNormal="100" workbookViewId="0">
      <selection activeCell="B15" sqref="B15"/>
    </sheetView>
  </sheetViews>
  <sheetFormatPr baseColWidth="10" defaultRowHeight="15" x14ac:dyDescent="0.25"/>
  <cols>
    <col min="1" max="1" width="14.85546875" customWidth="1"/>
    <col min="2" max="2" width="65.5703125" customWidth="1"/>
    <col min="3" max="3" width="31.140625" style="12" bestFit="1" customWidth="1"/>
  </cols>
  <sheetData>
    <row r="1" spans="1:3" x14ac:dyDescent="0.25">
      <c r="A1" s="10" t="s">
        <v>14</v>
      </c>
      <c r="B1" s="11">
        <v>9000</v>
      </c>
    </row>
    <row r="3" spans="1:3" x14ac:dyDescent="0.25">
      <c r="A3" s="13" t="s">
        <v>16</v>
      </c>
      <c r="B3" s="13" t="s">
        <v>17</v>
      </c>
      <c r="C3" s="45" t="s">
        <v>490</v>
      </c>
    </row>
    <row r="4" spans="1:3" x14ac:dyDescent="0.25">
      <c r="A4">
        <v>9111</v>
      </c>
      <c r="B4" t="s">
        <v>146</v>
      </c>
      <c r="C4" s="12">
        <v>33001444.02</v>
      </c>
    </row>
    <row r="5" spans="1:3" x14ac:dyDescent="0.25">
      <c r="A5">
        <v>9211</v>
      </c>
      <c r="B5" t="s">
        <v>283</v>
      </c>
      <c r="C5" s="12">
        <v>20000000</v>
      </c>
    </row>
    <row r="6" spans="1:3" x14ac:dyDescent="0.25">
      <c r="A6" s="14" t="s">
        <v>455</v>
      </c>
      <c r="B6" s="14"/>
      <c r="C6" s="46">
        <v>53001444.019999996</v>
      </c>
    </row>
  </sheetData>
  <pageMargins left="0.7" right="0.7" top="1" bottom="0.75" header="0.3" footer="0.3"/>
  <pageSetup orientation="landscape" r:id="rId2"/>
  <headerFooter>
    <oddHeader xml:space="preserve">&amp;C&amp;"-,Negrita"Municipio de Tlajomulco de Zúñiga, Jalisco
Segunda Modificación Presupuestal 2021
Capítulo 9000 Deuda Pública&amp;"-,Normal"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E21"/>
  <sheetViews>
    <sheetView view="pageLayout" zoomScaleNormal="100" workbookViewId="0">
      <selection activeCell="E5" sqref="E5"/>
    </sheetView>
  </sheetViews>
  <sheetFormatPr baseColWidth="10" defaultRowHeight="15" x14ac:dyDescent="0.25"/>
  <cols>
    <col min="1" max="1" width="24.42578125" bestFit="1" customWidth="1"/>
    <col min="2" max="2" width="22.28515625" customWidth="1"/>
    <col min="3" max="3" width="21.140625" customWidth="1"/>
    <col min="4" max="4" width="7.140625" customWidth="1"/>
    <col min="5" max="5" width="15.28515625" bestFit="1" customWidth="1"/>
  </cols>
  <sheetData>
    <row r="3" spans="1:5" ht="14.45" x14ac:dyDescent="0.3">
      <c r="A3" s="10"/>
      <c r="B3" s="10"/>
      <c r="C3" s="10"/>
    </row>
    <row r="4" spans="1:5" x14ac:dyDescent="0.25">
      <c r="A4" s="26" t="s">
        <v>467</v>
      </c>
      <c r="B4" s="26" t="s">
        <v>468</v>
      </c>
      <c r="C4" s="51" t="s">
        <v>469</v>
      </c>
      <c r="D4" s="51"/>
      <c r="E4" s="26" t="s">
        <v>466</v>
      </c>
    </row>
    <row r="5" spans="1:5" ht="75" x14ac:dyDescent="0.25">
      <c r="A5" s="25" t="s">
        <v>470</v>
      </c>
      <c r="B5" s="24" t="s">
        <v>473</v>
      </c>
      <c r="C5" s="24" t="s">
        <v>244</v>
      </c>
      <c r="D5" s="28" t="s">
        <v>243</v>
      </c>
      <c r="E5" s="50">
        <v>5037555.75</v>
      </c>
    </row>
    <row r="6" spans="1:5" ht="30" x14ac:dyDescent="0.25">
      <c r="A6" s="25" t="s">
        <v>471</v>
      </c>
      <c r="B6" s="24" t="s">
        <v>474</v>
      </c>
      <c r="C6" s="24" t="s">
        <v>337</v>
      </c>
      <c r="D6" s="28" t="s">
        <v>336</v>
      </c>
      <c r="E6" s="50">
        <v>2612400</v>
      </c>
    </row>
    <row r="7" spans="1:5" ht="60" x14ac:dyDescent="0.25">
      <c r="A7" s="25" t="s">
        <v>472</v>
      </c>
      <c r="B7" s="24" t="s">
        <v>475</v>
      </c>
      <c r="C7" s="24" t="s">
        <v>432</v>
      </c>
      <c r="D7" s="28" t="s">
        <v>431</v>
      </c>
      <c r="E7" s="50">
        <v>30000000</v>
      </c>
    </row>
    <row r="8" spans="1:5" ht="60" x14ac:dyDescent="0.25">
      <c r="A8" s="25" t="s">
        <v>472</v>
      </c>
      <c r="B8" s="24" t="s">
        <v>475</v>
      </c>
      <c r="C8" s="24" t="s">
        <v>438</v>
      </c>
      <c r="D8" s="28" t="s">
        <v>437</v>
      </c>
      <c r="E8" s="50">
        <v>15000000</v>
      </c>
    </row>
    <row r="9" spans="1:5" ht="30" x14ac:dyDescent="0.25">
      <c r="A9" s="25" t="s">
        <v>472</v>
      </c>
      <c r="B9" s="24" t="s">
        <v>476</v>
      </c>
      <c r="C9" s="24" t="s">
        <v>39</v>
      </c>
      <c r="D9" s="28" t="s">
        <v>38</v>
      </c>
      <c r="E9" s="50">
        <v>459674817.21999997</v>
      </c>
    </row>
    <row r="10" spans="1:5" ht="30" x14ac:dyDescent="0.25">
      <c r="A10" s="25" t="s">
        <v>470</v>
      </c>
      <c r="B10" s="24" t="s">
        <v>477</v>
      </c>
      <c r="C10" s="24" t="s">
        <v>84</v>
      </c>
      <c r="D10" s="28" t="s">
        <v>83</v>
      </c>
      <c r="E10" s="50">
        <v>80764094.120000005</v>
      </c>
    </row>
    <row r="11" spans="1:5" x14ac:dyDescent="0.25">
      <c r="A11" s="25" t="s">
        <v>472</v>
      </c>
      <c r="B11" s="24" t="s">
        <v>478</v>
      </c>
      <c r="C11" s="24" t="s">
        <v>426</v>
      </c>
      <c r="D11" s="28" t="s">
        <v>425</v>
      </c>
      <c r="E11" s="50">
        <v>59615914.649999999</v>
      </c>
    </row>
    <row r="12" spans="1:5" ht="30" x14ac:dyDescent="0.25">
      <c r="A12" s="25" t="s">
        <v>471</v>
      </c>
      <c r="B12" s="24" t="s">
        <v>474</v>
      </c>
      <c r="C12" s="24" t="s">
        <v>53</v>
      </c>
      <c r="D12" s="28" t="s">
        <v>52</v>
      </c>
      <c r="E12" s="50">
        <v>2201572813.1400003</v>
      </c>
    </row>
    <row r="13" spans="1:5" ht="30" x14ac:dyDescent="0.25">
      <c r="A13" s="25" t="s">
        <v>472</v>
      </c>
      <c r="B13" s="24" t="s">
        <v>479</v>
      </c>
      <c r="C13" s="24" t="s">
        <v>74</v>
      </c>
      <c r="D13" s="28" t="s">
        <v>73</v>
      </c>
      <c r="E13" s="50">
        <v>120711202.2525</v>
      </c>
    </row>
    <row r="14" spans="1:5" ht="30" x14ac:dyDescent="0.25">
      <c r="A14" s="25" t="s">
        <v>472</v>
      </c>
      <c r="B14" s="24" t="s">
        <v>93</v>
      </c>
      <c r="C14" s="24" t="s">
        <v>93</v>
      </c>
      <c r="D14" s="28" t="s">
        <v>92</v>
      </c>
      <c r="E14" s="50">
        <v>92951370.829999998</v>
      </c>
    </row>
    <row r="15" spans="1:5" ht="30" x14ac:dyDescent="0.25">
      <c r="A15" s="25" t="s">
        <v>472</v>
      </c>
      <c r="B15" s="24" t="s">
        <v>480</v>
      </c>
      <c r="C15" s="24" t="s">
        <v>419</v>
      </c>
      <c r="D15" s="28" t="s">
        <v>418</v>
      </c>
      <c r="E15" s="50">
        <v>4000000</v>
      </c>
    </row>
    <row r="16" spans="1:5" ht="45" x14ac:dyDescent="0.25">
      <c r="A16" s="25" t="s">
        <v>471</v>
      </c>
      <c r="B16" s="24" t="s">
        <v>481</v>
      </c>
      <c r="C16" s="24" t="s">
        <v>177</v>
      </c>
      <c r="D16" s="28" t="s">
        <v>176</v>
      </c>
      <c r="E16" s="50">
        <v>14053525</v>
      </c>
    </row>
    <row r="17" spans="1:5" ht="45" x14ac:dyDescent="0.25">
      <c r="A17" s="25" t="s">
        <v>471</v>
      </c>
      <c r="B17" s="24" t="s">
        <v>481</v>
      </c>
      <c r="C17" s="24" t="s">
        <v>275</v>
      </c>
      <c r="D17" s="28" t="s">
        <v>274</v>
      </c>
      <c r="E17" s="50">
        <v>7944981.4399999995</v>
      </c>
    </row>
    <row r="18" spans="1:5" ht="60" x14ac:dyDescent="0.25">
      <c r="A18" s="25" t="s">
        <v>472</v>
      </c>
      <c r="B18" s="24" t="s">
        <v>479</v>
      </c>
      <c r="C18" s="24" t="s">
        <v>253</v>
      </c>
      <c r="D18" s="28" t="s">
        <v>252</v>
      </c>
      <c r="E18" s="50">
        <v>1147540.29</v>
      </c>
    </row>
    <row r="19" spans="1:5" x14ac:dyDescent="0.25">
      <c r="A19" s="14"/>
      <c r="B19" s="14"/>
      <c r="C19" s="14"/>
      <c r="D19" s="14"/>
      <c r="E19" s="27">
        <f>SUM(E5:E18)</f>
        <v>3095086214.6925001</v>
      </c>
    </row>
    <row r="20" spans="1:5" x14ac:dyDescent="0.25">
      <c r="E20" s="1"/>
    </row>
    <row r="21" spans="1:5" x14ac:dyDescent="0.25">
      <c r="E21" s="1"/>
    </row>
  </sheetData>
  <mergeCells count="1">
    <mergeCell ref="C4:D4"/>
  </mergeCells>
  <pageMargins left="0.7" right="0.7" top="1.0833333333333333" bottom="0.75" header="0.3" footer="0.3"/>
  <pageSetup orientation="portrait" r:id="rId1"/>
  <headerFooter>
    <oddHeader>&amp;C&amp;"-,Negrita"Municipio de Tlajomulco de Zúñiga, Jalisco
Segunda Modificación Presupuestal 2021
Clasificación Funcional del Gasto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72"/>
  <sheetViews>
    <sheetView view="pageLayout" zoomScaleNormal="100" workbookViewId="0">
      <selection activeCell="A9" sqref="A9"/>
    </sheetView>
  </sheetViews>
  <sheetFormatPr baseColWidth="10" defaultRowHeight="15" x14ac:dyDescent="0.25"/>
  <cols>
    <col min="1" max="1" width="114.5703125" customWidth="1"/>
    <col min="2" max="2" width="30.28515625" style="12" customWidth="1"/>
  </cols>
  <sheetData>
    <row r="1" spans="1:2" x14ac:dyDescent="0.25">
      <c r="A1" s="10" t="s">
        <v>14</v>
      </c>
      <c r="B1" s="12" t="s">
        <v>496</v>
      </c>
    </row>
    <row r="3" spans="1:2" x14ac:dyDescent="0.25">
      <c r="A3" s="13" t="s">
        <v>497</v>
      </c>
      <c r="B3" s="45" t="s">
        <v>490</v>
      </c>
    </row>
    <row r="4" spans="1:2" x14ac:dyDescent="0.25">
      <c r="A4" s="11" t="s">
        <v>78</v>
      </c>
      <c r="B4" s="12">
        <v>252007732.9325</v>
      </c>
    </row>
    <row r="5" spans="1:2" x14ac:dyDescent="0.25">
      <c r="A5" s="44" t="s">
        <v>302</v>
      </c>
      <c r="B5" s="12">
        <v>335000</v>
      </c>
    </row>
    <row r="6" spans="1:2" x14ac:dyDescent="0.25">
      <c r="A6" s="44" t="s">
        <v>308</v>
      </c>
      <c r="B6" s="12">
        <v>948000</v>
      </c>
    </row>
    <row r="7" spans="1:2" x14ac:dyDescent="0.25">
      <c r="A7" s="44" t="s">
        <v>311</v>
      </c>
      <c r="B7" s="12">
        <v>1500000</v>
      </c>
    </row>
    <row r="8" spans="1:2" x14ac:dyDescent="0.25">
      <c r="A8" s="44" t="s">
        <v>81</v>
      </c>
      <c r="B8" s="12">
        <v>120711202.2525</v>
      </c>
    </row>
    <row r="9" spans="1:2" x14ac:dyDescent="0.25">
      <c r="A9" s="44" t="s">
        <v>226</v>
      </c>
      <c r="B9" s="12">
        <v>155000</v>
      </c>
    </row>
    <row r="10" spans="1:2" x14ac:dyDescent="0.25">
      <c r="A10" s="44" t="s">
        <v>210</v>
      </c>
      <c r="B10" s="12">
        <v>12662198.870000001</v>
      </c>
    </row>
    <row r="11" spans="1:2" x14ac:dyDescent="0.25">
      <c r="A11" s="44" t="s">
        <v>362</v>
      </c>
      <c r="B11" s="12">
        <v>6063353.1500000004</v>
      </c>
    </row>
    <row r="12" spans="1:2" x14ac:dyDescent="0.25">
      <c r="A12" s="44" t="s">
        <v>282</v>
      </c>
      <c r="B12" s="12">
        <v>75199738.819999993</v>
      </c>
    </row>
    <row r="13" spans="1:2" x14ac:dyDescent="0.25">
      <c r="A13" s="44" t="s">
        <v>198</v>
      </c>
      <c r="B13" s="12">
        <v>7650706.040000001</v>
      </c>
    </row>
    <row r="14" spans="1:2" x14ac:dyDescent="0.25">
      <c r="A14" s="44" t="s">
        <v>360</v>
      </c>
      <c r="B14" s="12">
        <v>6486012.4000000004</v>
      </c>
    </row>
    <row r="15" spans="1:2" x14ac:dyDescent="0.25">
      <c r="A15" s="44" t="s">
        <v>278</v>
      </c>
      <c r="B15" s="12">
        <v>5161981.4399999995</v>
      </c>
    </row>
    <row r="16" spans="1:2" x14ac:dyDescent="0.25">
      <c r="A16" s="44" t="s">
        <v>361</v>
      </c>
      <c r="B16" s="12">
        <v>61862.8</v>
      </c>
    </row>
    <row r="17" spans="1:2" x14ac:dyDescent="0.25">
      <c r="A17" s="44" t="s">
        <v>365</v>
      </c>
      <c r="B17" s="12">
        <v>15072677.16</v>
      </c>
    </row>
    <row r="18" spans="1:2" x14ac:dyDescent="0.25">
      <c r="A18" s="11" t="s">
        <v>97</v>
      </c>
      <c r="B18" s="12">
        <v>132304270.88</v>
      </c>
    </row>
    <row r="19" spans="1:2" x14ac:dyDescent="0.25">
      <c r="A19" s="44" t="s">
        <v>444</v>
      </c>
      <c r="B19" s="12">
        <v>15000000</v>
      </c>
    </row>
    <row r="20" spans="1:2" x14ac:dyDescent="0.25">
      <c r="A20" s="44" t="s">
        <v>168</v>
      </c>
      <c r="B20" s="12">
        <v>1050000</v>
      </c>
    </row>
    <row r="21" spans="1:2" x14ac:dyDescent="0.25">
      <c r="A21" s="44" t="s">
        <v>346</v>
      </c>
      <c r="B21" s="12">
        <v>3800000</v>
      </c>
    </row>
    <row r="22" spans="1:2" x14ac:dyDescent="0.25">
      <c r="A22" s="44" t="s">
        <v>350</v>
      </c>
      <c r="B22" s="12">
        <v>4000000</v>
      </c>
    </row>
    <row r="23" spans="1:2" x14ac:dyDescent="0.25">
      <c r="A23" s="44" t="s">
        <v>351</v>
      </c>
      <c r="B23" s="12">
        <v>3000000</v>
      </c>
    </row>
    <row r="24" spans="1:2" x14ac:dyDescent="0.25">
      <c r="A24" s="44" t="s">
        <v>352</v>
      </c>
      <c r="B24" s="12">
        <v>3000000</v>
      </c>
    </row>
    <row r="25" spans="1:2" x14ac:dyDescent="0.25">
      <c r="A25" s="44" t="s">
        <v>144</v>
      </c>
      <c r="B25" s="12">
        <v>10463420</v>
      </c>
    </row>
    <row r="26" spans="1:2" x14ac:dyDescent="0.25">
      <c r="A26" s="44" t="s">
        <v>100</v>
      </c>
      <c r="B26" s="12">
        <v>34556528</v>
      </c>
    </row>
    <row r="27" spans="1:2" x14ac:dyDescent="0.25">
      <c r="A27" s="44" t="s">
        <v>436</v>
      </c>
      <c r="B27" s="12">
        <v>30000000</v>
      </c>
    </row>
    <row r="28" spans="1:2" x14ac:dyDescent="0.25">
      <c r="A28" s="44" t="s">
        <v>356</v>
      </c>
      <c r="B28" s="12">
        <v>589994.05000000005</v>
      </c>
    </row>
    <row r="29" spans="1:2" x14ac:dyDescent="0.25">
      <c r="A29" s="44" t="s">
        <v>113</v>
      </c>
      <c r="B29" s="12">
        <v>26844328.830000002</v>
      </c>
    </row>
    <row r="30" spans="1:2" x14ac:dyDescent="0.25">
      <c r="A30" s="11" t="s">
        <v>131</v>
      </c>
      <c r="B30" s="12">
        <v>124947525.57999998</v>
      </c>
    </row>
    <row r="31" spans="1:2" x14ac:dyDescent="0.25">
      <c r="A31" s="44" t="s">
        <v>219</v>
      </c>
      <c r="B31" s="12">
        <v>516657.91000000003</v>
      </c>
    </row>
    <row r="32" spans="1:2" x14ac:dyDescent="0.25">
      <c r="A32" s="44" t="s">
        <v>386</v>
      </c>
      <c r="B32" s="12">
        <v>1600000</v>
      </c>
    </row>
    <row r="33" spans="1:2" x14ac:dyDescent="0.25">
      <c r="A33" s="44" t="s">
        <v>134</v>
      </c>
      <c r="B33" s="12">
        <v>48359116.829999998</v>
      </c>
    </row>
    <row r="34" spans="1:2" x14ac:dyDescent="0.25">
      <c r="A34" s="44" t="s">
        <v>172</v>
      </c>
      <c r="B34" s="12">
        <v>2006342.19</v>
      </c>
    </row>
    <row r="35" spans="1:2" x14ac:dyDescent="0.25">
      <c r="A35" s="44" t="s">
        <v>342</v>
      </c>
      <c r="B35" s="12">
        <v>2612400</v>
      </c>
    </row>
    <row r="36" spans="1:2" x14ac:dyDescent="0.25">
      <c r="A36" s="44" t="s">
        <v>377</v>
      </c>
      <c r="B36" s="12">
        <v>4000000</v>
      </c>
    </row>
    <row r="37" spans="1:2" x14ac:dyDescent="0.25">
      <c r="A37" s="44" t="s">
        <v>161</v>
      </c>
      <c r="B37" s="12">
        <v>6237094</v>
      </c>
    </row>
    <row r="38" spans="1:2" x14ac:dyDescent="0.25">
      <c r="A38" s="44" t="s">
        <v>428</v>
      </c>
      <c r="B38" s="12">
        <v>59615914.649999999</v>
      </c>
    </row>
    <row r="39" spans="1:2" x14ac:dyDescent="0.25">
      <c r="A39" s="11" t="s">
        <v>247</v>
      </c>
      <c r="B39" s="12">
        <v>5437555.75</v>
      </c>
    </row>
    <row r="40" spans="1:2" x14ac:dyDescent="0.25">
      <c r="A40" s="44" t="s">
        <v>250</v>
      </c>
      <c r="B40" s="12">
        <v>1197635.75</v>
      </c>
    </row>
    <row r="41" spans="1:2" x14ac:dyDescent="0.25">
      <c r="A41" s="44" t="s">
        <v>328</v>
      </c>
      <c r="B41" s="12">
        <v>400000</v>
      </c>
    </row>
    <row r="42" spans="1:2" x14ac:dyDescent="0.25">
      <c r="A42" s="44" t="s">
        <v>297</v>
      </c>
      <c r="B42" s="12">
        <v>1800000</v>
      </c>
    </row>
    <row r="43" spans="1:2" x14ac:dyDescent="0.25">
      <c r="A43" s="44" t="s">
        <v>292</v>
      </c>
      <c r="B43" s="12">
        <v>1609920</v>
      </c>
    </row>
    <row r="44" spans="1:2" x14ac:dyDescent="0.25">
      <c r="A44" s="44" t="s">
        <v>299</v>
      </c>
      <c r="B44" s="12">
        <v>100000</v>
      </c>
    </row>
    <row r="45" spans="1:2" x14ac:dyDescent="0.25">
      <c r="A45" s="44" t="s">
        <v>300</v>
      </c>
      <c r="B45" s="12">
        <v>330000</v>
      </c>
    </row>
    <row r="46" spans="1:2" x14ac:dyDescent="0.25">
      <c r="A46" s="11" t="s">
        <v>254</v>
      </c>
      <c r="B46" s="12">
        <v>1147540.29</v>
      </c>
    </row>
    <row r="47" spans="1:2" x14ac:dyDescent="0.25">
      <c r="A47" s="44" t="s">
        <v>257</v>
      </c>
      <c r="B47" s="12">
        <v>1147540.29</v>
      </c>
    </row>
    <row r="48" spans="1:2" x14ac:dyDescent="0.25">
      <c r="A48" s="11" t="s">
        <v>55</v>
      </c>
      <c r="B48" s="12">
        <v>220066715.28000003</v>
      </c>
    </row>
    <row r="49" spans="1:2" x14ac:dyDescent="0.25">
      <c r="A49" s="44" t="s">
        <v>374</v>
      </c>
      <c r="B49" s="12">
        <v>1302148.99</v>
      </c>
    </row>
    <row r="50" spans="1:2" x14ac:dyDescent="0.25">
      <c r="A50" s="44" t="s">
        <v>58</v>
      </c>
      <c r="B50" s="12">
        <v>216730602.29000002</v>
      </c>
    </row>
    <row r="51" spans="1:2" x14ac:dyDescent="0.25">
      <c r="A51" s="44" t="s">
        <v>370</v>
      </c>
      <c r="B51" s="12">
        <v>2033964</v>
      </c>
    </row>
    <row r="52" spans="1:2" x14ac:dyDescent="0.25">
      <c r="A52" s="11" t="s">
        <v>67</v>
      </c>
      <c r="B52" s="12">
        <v>1885846531.76</v>
      </c>
    </row>
    <row r="53" spans="1:2" x14ac:dyDescent="0.25">
      <c r="A53" s="44" t="s">
        <v>89</v>
      </c>
      <c r="B53" s="12">
        <v>52155749.989999995</v>
      </c>
    </row>
    <row r="54" spans="1:2" x14ac:dyDescent="0.25">
      <c r="A54" s="44" t="s">
        <v>424</v>
      </c>
      <c r="B54" s="12">
        <v>4000000</v>
      </c>
    </row>
    <row r="55" spans="1:2" x14ac:dyDescent="0.25">
      <c r="A55" s="44" t="s">
        <v>151</v>
      </c>
      <c r="B55" s="12">
        <v>10000000</v>
      </c>
    </row>
    <row r="56" spans="1:2" x14ac:dyDescent="0.25">
      <c r="A56" s="44" t="s">
        <v>103</v>
      </c>
      <c r="B56" s="12">
        <v>188309613.33999997</v>
      </c>
    </row>
    <row r="57" spans="1:2" x14ac:dyDescent="0.25">
      <c r="A57" s="44" t="s">
        <v>186</v>
      </c>
      <c r="B57" s="12">
        <v>3113789.0399999996</v>
      </c>
    </row>
    <row r="58" spans="1:2" x14ac:dyDescent="0.25">
      <c r="A58" s="44" t="s">
        <v>111</v>
      </c>
      <c r="B58" s="12">
        <v>17274188.109999999</v>
      </c>
    </row>
    <row r="59" spans="1:2" x14ac:dyDescent="0.25">
      <c r="A59" s="44" t="s">
        <v>387</v>
      </c>
      <c r="B59" s="12">
        <v>3867510</v>
      </c>
    </row>
    <row r="60" spans="1:2" x14ac:dyDescent="0.25">
      <c r="A60" s="44" t="s">
        <v>202</v>
      </c>
      <c r="B60" s="12">
        <v>8353909.0099999998</v>
      </c>
    </row>
    <row r="61" spans="1:2" x14ac:dyDescent="0.25">
      <c r="A61" s="44" t="s">
        <v>124</v>
      </c>
      <c r="B61" s="12">
        <v>214334785.02999997</v>
      </c>
    </row>
    <row r="62" spans="1:2" x14ac:dyDescent="0.25">
      <c r="A62" s="44" t="s">
        <v>70</v>
      </c>
      <c r="B62" s="12">
        <v>1327267432.1500001</v>
      </c>
    </row>
    <row r="63" spans="1:2" x14ac:dyDescent="0.25">
      <c r="A63" s="44" t="s">
        <v>378</v>
      </c>
      <c r="B63" s="12">
        <v>11775000</v>
      </c>
    </row>
    <row r="64" spans="1:2" x14ac:dyDescent="0.25">
      <c r="A64" s="44" t="s">
        <v>279</v>
      </c>
      <c r="B64" s="12">
        <v>25494555.09</v>
      </c>
    </row>
    <row r="65" spans="1:2" x14ac:dyDescent="0.25">
      <c r="A65" s="44" t="s">
        <v>383</v>
      </c>
      <c r="B65" s="12">
        <v>19900000</v>
      </c>
    </row>
    <row r="66" spans="1:2" x14ac:dyDescent="0.25">
      <c r="A66" s="11" t="s">
        <v>43</v>
      </c>
      <c r="B66" s="12">
        <v>459674817.21999997</v>
      </c>
    </row>
    <row r="67" spans="1:2" x14ac:dyDescent="0.25">
      <c r="A67" s="44" t="s">
        <v>233</v>
      </c>
      <c r="B67" s="12">
        <v>3462527.63</v>
      </c>
    </row>
    <row r="68" spans="1:2" x14ac:dyDescent="0.25">
      <c r="A68" s="44" t="s">
        <v>46</v>
      </c>
      <c r="B68" s="12">
        <v>456212289.58999997</v>
      </c>
    </row>
    <row r="69" spans="1:2" x14ac:dyDescent="0.25">
      <c r="A69" s="11" t="s">
        <v>180</v>
      </c>
      <c r="B69" s="12">
        <v>13653525</v>
      </c>
    </row>
    <row r="70" spans="1:2" x14ac:dyDescent="0.25">
      <c r="A70" s="44" t="s">
        <v>319</v>
      </c>
      <c r="B70" s="12">
        <v>249497.53</v>
      </c>
    </row>
    <row r="71" spans="1:2" x14ac:dyDescent="0.25">
      <c r="A71" s="44" t="s">
        <v>183</v>
      </c>
      <c r="B71" s="12">
        <v>13404027.470000001</v>
      </c>
    </row>
    <row r="72" spans="1:2" x14ac:dyDescent="0.25">
      <c r="A72" s="43" t="s">
        <v>455</v>
      </c>
      <c r="B72" s="46">
        <v>3095086214.6925006</v>
      </c>
    </row>
  </sheetData>
  <pageMargins left="0.70866141732283472" right="0.70866141732283472" top="1.0629921259842521" bottom="0.74803149606299213" header="0.31496062992125984" footer="0.31496062992125984"/>
  <pageSetup scale="62" fitToHeight="0" orientation="portrait" r:id="rId2"/>
  <headerFooter>
    <oddHeader xml:space="preserve">&amp;C&amp;"-,Negrita"Municipio de Tlajomulco de Zúñiga, Jalisco
Segunda Modificación Presupuestal 2021
Apoyos y Subsidios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CUBO 16-07-2021 (BASE FINAL)</vt:lpstr>
      <vt:lpstr>presentacion</vt:lpstr>
      <vt:lpstr>Primer vs. Segunda Modificación</vt:lpstr>
      <vt:lpstr>Capítulos</vt:lpstr>
      <vt:lpstr>Administrativa</vt:lpstr>
      <vt:lpstr>Fuente de Financiamiento</vt:lpstr>
      <vt:lpstr>Programas y Proyectos</vt:lpstr>
      <vt:lpstr>Estado del Presupuesto</vt:lpstr>
      <vt:lpstr>Tipo de Gasto</vt:lpstr>
      <vt:lpstr>Objeto del Gasto</vt:lpstr>
      <vt:lpstr>Económica</vt:lpstr>
      <vt:lpstr>Capítulo 9000</vt:lpstr>
      <vt:lpstr>Funcional</vt:lpstr>
      <vt:lpstr>Apoyos y Subsidios</vt:lpstr>
      <vt:lpstr>Administrativa!Área_de_impresión</vt:lpstr>
      <vt:lpstr>'Apoyos y Subsidios'!Área_de_impresión</vt:lpstr>
      <vt:lpstr>'Capítulo 9000'!Área_de_impresión</vt:lpstr>
      <vt:lpstr>Capítulos!Área_de_impresión</vt:lpstr>
      <vt:lpstr>Económica!Área_de_impresión</vt:lpstr>
      <vt:lpstr>'Estado del Presupuesto'!Área_de_impresión</vt:lpstr>
      <vt:lpstr>'Fuente de Financiamiento'!Área_de_impresión</vt:lpstr>
      <vt:lpstr>Funcional!Área_de_impresión</vt:lpstr>
      <vt:lpstr>'Objeto del Gasto'!Área_de_impresión</vt:lpstr>
      <vt:lpstr>'Programas y Proyectos'!Área_de_impresión</vt:lpstr>
      <vt:lpstr>'Tipo de Gasto'!Área_de_impresión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VEGA NEUENSCHWANDER</dc:creator>
  <cp:lastModifiedBy>Likuit</cp:lastModifiedBy>
  <cp:lastPrinted>2021-07-29T15:22:10Z</cp:lastPrinted>
  <dcterms:created xsi:type="dcterms:W3CDTF">2021-07-18T16:11:15Z</dcterms:created>
  <dcterms:modified xsi:type="dcterms:W3CDTF">2021-07-29T15:25:23Z</dcterms:modified>
</cp:coreProperties>
</file>