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510\Documents\Direccion General de Ingresos\Ingresos por fecha\2025\Preliminares - Transparencia\11. Noviembre\"/>
    </mc:Choice>
  </mc:AlternateContent>
  <xr:revisionPtr revIDLastSave="0" documentId="13_ncr:1_{1BF3863B-5166-470D-9F96-585BFE84CF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resos" sheetId="5" r:id="rId1"/>
  </sheets>
  <definedNames>
    <definedName name="cri">#REF!</definedName>
    <definedName name="gru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5" l="1"/>
  <c r="G15" i="5"/>
  <c r="G13" i="5"/>
  <c r="G99" i="5"/>
  <c r="G98" i="5" s="1"/>
  <c r="G97" i="5" s="1"/>
  <c r="G94" i="5"/>
  <c r="G93" i="5" s="1"/>
  <c r="G92" i="5" s="1"/>
  <c r="G87" i="5"/>
  <c r="G86" i="5" s="1"/>
  <c r="G84" i="5"/>
  <c r="G83" i="5"/>
  <c r="G78" i="5"/>
  <c r="G77" i="5" s="1"/>
  <c r="G75" i="5"/>
  <c r="G68" i="5"/>
  <c r="G63" i="5"/>
  <c r="G59" i="5"/>
  <c r="G54" i="5"/>
  <c r="G53" i="5" s="1"/>
  <c r="G46" i="5"/>
  <c r="G44" i="5"/>
  <c r="G30" i="5"/>
  <c r="G26" i="5"/>
  <c r="G58" i="5" l="1"/>
  <c r="G67" i="5"/>
  <c r="G66" i="5" s="1"/>
  <c r="G25" i="5"/>
  <c r="G12" i="5"/>
  <c r="G104" i="5" l="1"/>
</calcChain>
</file>

<file path=xl/sharedStrings.xml><?xml version="1.0" encoding="utf-8"?>
<sst xmlns="http://schemas.openxmlformats.org/spreadsheetml/2006/main" count="94" uniqueCount="82">
  <si>
    <t>Rubro</t>
  </si>
  <si>
    <t>CUENTAS EN ADMINISTRACION</t>
  </si>
  <si>
    <t>Donativo Cendi Dif Tlajomulco</t>
  </si>
  <si>
    <t>IMPUESTO PREDIAL</t>
  </si>
  <si>
    <t>IMPUESTOS</t>
  </si>
  <si>
    <t>AGUA POTABLE Y ALCANTARILLADO</t>
  </si>
  <si>
    <t>DERECHOS</t>
  </si>
  <si>
    <t>CERTIFICACIONES</t>
  </si>
  <si>
    <t>SERVICIOS DE SANIDAD</t>
  </si>
  <si>
    <t>PRODUCTOS</t>
  </si>
  <si>
    <t>PRODUCTOS DIVERSOS</t>
  </si>
  <si>
    <t>Cuentas en Administración</t>
  </si>
  <si>
    <t>RASTRO</t>
  </si>
  <si>
    <t>REGISTRO CIVIL</t>
  </si>
  <si>
    <t>PARTICIPACIONES</t>
  </si>
  <si>
    <t>DERECHOS NO ESPECIFICADOS</t>
  </si>
  <si>
    <t>APROVECHAMIENTOS</t>
  </si>
  <si>
    <t>SERVICIOS DE CATASTRO</t>
  </si>
  <si>
    <t>IMPUESTO SOBRE TRANSMISIONES PATRIMONIALES</t>
  </si>
  <si>
    <t>Depositos duplicados cobros por terceros</t>
  </si>
  <si>
    <t>ESTACIONAMIENTOS</t>
  </si>
  <si>
    <t>TRANSFERENCIAS, ASIGNACIONES, SUBSIDIOS Y SUBVENCIONES, Y PENSIONES Y JUBILACIONES</t>
  </si>
  <si>
    <t>PARTICIPACIONES, APORTACIONES, CONVENIOS, INCENTIVOS DERIVADOS DE LA COLABORACION FISCAL Y FONDOS DISTINTOS DE APORTACIO</t>
  </si>
  <si>
    <t>Rendimientos financieros del fondo de aportaciones para el fortalecimiento municipal</t>
  </si>
  <si>
    <t>APORTACIONES</t>
  </si>
  <si>
    <t>Rendimientos financieros del fondo de aportaciones para la infraestructura social municipal</t>
  </si>
  <si>
    <t>Participaciones Estatales</t>
  </si>
  <si>
    <t>Fondo General de Participaciones</t>
  </si>
  <si>
    <t>Fondo de Fomento Municipal</t>
  </si>
  <si>
    <t>Impuesto Especial Sobre Produccion y Servicios</t>
  </si>
  <si>
    <t>Impuesto Sobre Automoviles Nuevos</t>
  </si>
  <si>
    <t>INCENTIVOS DE LA COLABORACION FISCAL</t>
  </si>
  <si>
    <t>Tenencia o Uso de Vehiculos</t>
  </si>
  <si>
    <t>Fondo de Impuesto Sobre la Renta</t>
  </si>
  <si>
    <t>Gasolinas y Diesel</t>
  </si>
  <si>
    <t>Fondo de Fiscalizacion y Recaudacion</t>
  </si>
  <si>
    <t>Fondo de Compensación ISAN</t>
  </si>
  <si>
    <t>Fondo de aportaciones para el fortalecimiento de los municipios y de las demarcaciones territoriales</t>
  </si>
  <si>
    <t>Fondo de aportaciones para la infraestructura social municipal</t>
  </si>
  <si>
    <t>Convenios derivados de Gobierno Federal</t>
  </si>
  <si>
    <t>SUBSIDIO</t>
  </si>
  <si>
    <t>OTROS DERECHOS</t>
  </si>
  <si>
    <t>Concepto Descripcion</t>
  </si>
  <si>
    <t>Total general</t>
  </si>
  <si>
    <t>Tipo</t>
  </si>
  <si>
    <t>Clase</t>
  </si>
  <si>
    <t>ACCESORIOS DE LOS IMPUESTOS</t>
  </si>
  <si>
    <t>IMPUESTOS SOBRE EL PATRIMONIO</t>
  </si>
  <si>
    <t>DERECHOS POR PRESTACION DE SERVICIOS</t>
  </si>
  <si>
    <t>ACCESORIOS DE DERECHOS</t>
  </si>
  <si>
    <t>DERECHOS POR EL USO, GOCE, APROVECHAMIENTO O EXPLOTACION DE BIENES DE DOMINIO PUBLICO</t>
  </si>
  <si>
    <t>ACCESORIOS DE APROVECHAMIENTOS</t>
  </si>
  <si>
    <t>IMPUESTOS SOBRE LOS INGRESOS</t>
  </si>
  <si>
    <t>SUBSIDIOS Y SUBVENCIONES</t>
  </si>
  <si>
    <t>INCENTIVOS DERIVADOS DE LA COLABORACION FISCAL</t>
  </si>
  <si>
    <t>ACTUALIZACION</t>
  </si>
  <si>
    <t>RECARGOS</t>
  </si>
  <si>
    <t>MULTAS</t>
  </si>
  <si>
    <t>GASTOS DE EJECUCION Y DE EMBARGO</t>
  </si>
  <si>
    <t>DE LOS CEMENTERIOS DE DOMINIO PUBLICO</t>
  </si>
  <si>
    <t>USO DEL PISO</t>
  </si>
  <si>
    <t>LICENCIAS DE CONSTRUCCION, RECONSTRUCCION, REPARACION O DEMOLICION DE OBRAS</t>
  </si>
  <si>
    <t>OTROS APROVECHAMIENTOS</t>
  </si>
  <si>
    <t>SERVICIO DE LIMPIEZA, RECOLECCION, TRASLADO, TRATAMIENTO Y DISPOSICION FINAL DE RESIDUOS</t>
  </si>
  <si>
    <t>LICENCIAS Y PERMISOS DE GIROS</t>
  </si>
  <si>
    <t>LICENCIAS Y PERMISOS DE ANUNCIOS</t>
  </si>
  <si>
    <t>IMPUESTO SOBRE NEGOCIOS JURIDICOS</t>
  </si>
  <si>
    <t>ALINEAMIENTO, DESIGNACION DE NUMERO OFICIAL E INSPECCION</t>
  </si>
  <si>
    <t>LICENCIAS DE CAMBIO DE REGIMEN DE PROPIEDAD Y URBANIZACION</t>
  </si>
  <si>
    <t>INTERESES</t>
  </si>
  <si>
    <t>SERVICIOS POR OBRAS</t>
  </si>
  <si>
    <t>IMPUESTO SOBRE ESPECTACULOS PUBLICOS</t>
  </si>
  <si>
    <t>INDEMNIZACIONES</t>
  </si>
  <si>
    <t>USO, GOCE, APROVECHAMIENTO O EXPLOTACION DE OTROS BIENES DE DOMINIO PRIVADO</t>
  </si>
  <si>
    <t>APORTACIONES FEDERALES</t>
  </si>
  <si>
    <t>PARTICIPACIONES ESTATALES</t>
  </si>
  <si>
    <t>PARTICIPACIONES FEDERALES</t>
  </si>
  <si>
    <t>INGRESOS PRELIMINARES MENSUALES</t>
  </si>
  <si>
    <t>Cod. Rubro</t>
  </si>
  <si>
    <t>Importe</t>
  </si>
  <si>
    <t>CONVENIOS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</si>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</sst>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theme="4" tint="0.79998168889431442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164" fontId="3" fillId="3" borderId="5" xfId="0" applyNumberFormat="1" applyFont="1" applyFill="1" applyBorder="1"/>
    <xf numFmtId="0" fontId="3" fillId="0" borderId="4" xfId="0" applyFont="1" applyBorder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164" fontId="3" fillId="0" borderId="5" xfId="0" applyNumberFormat="1" applyFon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Normal 8" xfId="1" xr:uid="{F3CBDF1D-D471-4971-82FE-2DC4B72EE5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</xdr:colOff>
      <xdr:row>0</xdr:row>
      <xdr:rowOff>60960</xdr:rowOff>
    </xdr:from>
    <xdr:to>
      <xdr:col>7</xdr:col>
      <xdr:colOff>55245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D5E360-67F6-4E7B-A196-CDB266634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49" y="57150"/>
          <a:ext cx="6997066" cy="1106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E7B86-003F-4260-BC82-49B19E7997B3}">
  <sheetPr>
    <pageSetUpPr fitToPage="1"/>
  </sheetPr>
  <dimension ref="B8:G104"/>
  <sheetViews>
    <sheetView tabSelected="1" workbookViewId="0">
      <selection activeCell="F11" sqref="F11"/>
    </sheetView>
  </sheetViews>
  <sheetFormatPr baseColWidth="10" defaultRowHeight="14.4" x14ac:dyDescent="0.3"/>
  <cols>
    <col min="1" max="1" width="5.6640625" customWidth="1"/>
    <col min="2" max="5" width="8.44140625" customWidth="1"/>
    <col min="6" max="6" width="48.77734375" customWidth="1"/>
    <col min="7" max="7" width="18.77734375" customWidth="1"/>
  </cols>
  <sheetData>
    <row r="8" spans="2:7" ht="18" x14ac:dyDescent="0.3">
      <c r="B8" s="22" t="s">
        <v>77</v>
      </c>
      <c r="C8" s="22"/>
      <c r="D8" s="22"/>
      <c r="E8" s="22"/>
      <c r="F8" s="22"/>
      <c r="G8" s="22"/>
    </row>
    <row r="9" spans="2:7" ht="18" x14ac:dyDescent="0.3">
      <c r="B9" s="23" t="s">
        <v>81</v>
      </c>
      <c r="C9" s="23"/>
      <c r="D9" s="23"/>
      <c r="E9" s="23"/>
      <c r="F9" s="23"/>
      <c r="G9" s="23"/>
    </row>
    <row r="10" spans="2:7" ht="15" thickBot="1" x14ac:dyDescent="0.35"/>
    <row r="11" spans="2:7" ht="28.8" x14ac:dyDescent="0.3">
      <c r="B11" s="4" t="s">
        <v>78</v>
      </c>
      <c r="C11" s="5" t="s">
        <v>0</v>
      </c>
      <c r="D11" s="5" t="s">
        <v>44</v>
      </c>
      <c r="E11" s="5" t="s">
        <v>45</v>
      </c>
      <c r="F11" s="5" t="s">
        <v>42</v>
      </c>
      <c r="G11" s="6" t="s">
        <v>79</v>
      </c>
    </row>
    <row r="12" spans="2:7" x14ac:dyDescent="0.3">
      <c r="B12" s="7">
        <v>1</v>
      </c>
      <c r="C12" s="8" t="s">
        <v>4</v>
      </c>
      <c r="D12" s="9"/>
      <c r="E12" s="9"/>
      <c r="F12" s="9"/>
      <c r="G12" s="10">
        <f>SUM(G13+G15+G19)</f>
        <v>73347635.709999964</v>
      </c>
    </row>
    <row r="13" spans="2:7" x14ac:dyDescent="0.3">
      <c r="B13" s="11"/>
      <c r="C13" s="12">
        <v>11</v>
      </c>
      <c r="D13" s="13" t="s">
        <v>52</v>
      </c>
      <c r="E13" s="3"/>
      <c r="F13" s="3"/>
      <c r="G13" s="14">
        <f>SUM(G14)</f>
        <v>2445878.0499999998</v>
      </c>
    </row>
    <row r="14" spans="2:7" x14ac:dyDescent="0.3">
      <c r="B14" s="15"/>
      <c r="D14" s="2">
        <v>1101</v>
      </c>
      <c r="E14" s="1" t="s">
        <v>71</v>
      </c>
      <c r="G14" s="16">
        <v>2445878.0499999998</v>
      </c>
    </row>
    <row r="15" spans="2:7" x14ac:dyDescent="0.3">
      <c r="B15" s="11"/>
      <c r="C15" s="12">
        <v>12</v>
      </c>
      <c r="D15" s="13" t="s">
        <v>47</v>
      </c>
      <c r="E15" s="3"/>
      <c r="F15" s="3"/>
      <c r="G15" s="14">
        <f>SUM(G16:G18)</f>
        <v>61132651.10999997</v>
      </c>
    </row>
    <row r="16" spans="2:7" x14ac:dyDescent="0.3">
      <c r="B16" s="15"/>
      <c r="D16" s="2">
        <v>1201</v>
      </c>
      <c r="E16" s="1" t="s">
        <v>3</v>
      </c>
      <c r="G16" s="16">
        <v>24729306.049999923</v>
      </c>
    </row>
    <row r="17" spans="2:7" x14ac:dyDescent="0.3">
      <c r="B17" s="15"/>
      <c r="D17" s="2">
        <v>1202</v>
      </c>
      <c r="E17" s="1" t="s">
        <v>18</v>
      </c>
      <c r="G17" s="16">
        <v>30772882.950000048</v>
      </c>
    </row>
    <row r="18" spans="2:7" x14ac:dyDescent="0.3">
      <c r="B18" s="15"/>
      <c r="D18" s="2">
        <v>1203</v>
      </c>
      <c r="E18" s="1" t="s">
        <v>66</v>
      </c>
      <c r="G18" s="16">
        <v>5630462.1100000013</v>
      </c>
    </row>
    <row r="19" spans="2:7" x14ac:dyDescent="0.3">
      <c r="B19" s="11"/>
      <c r="C19" s="12">
        <v>17</v>
      </c>
      <c r="D19" s="13" t="s">
        <v>46</v>
      </c>
      <c r="E19" s="3"/>
      <c r="F19" s="3"/>
      <c r="G19" s="14">
        <f>SUM(G20:G23)</f>
        <v>9769106.5499999933</v>
      </c>
    </row>
    <row r="20" spans="2:7" x14ac:dyDescent="0.3">
      <c r="B20" s="15"/>
      <c r="D20" s="2">
        <v>1701</v>
      </c>
      <c r="E20" s="1" t="s">
        <v>56</v>
      </c>
      <c r="G20" s="16">
        <v>1713425.8700000059</v>
      </c>
    </row>
    <row r="21" spans="2:7" x14ac:dyDescent="0.3">
      <c r="B21" s="15"/>
      <c r="D21" s="2">
        <v>1702</v>
      </c>
      <c r="E21" s="1" t="s">
        <v>57</v>
      </c>
      <c r="G21" s="16">
        <v>4222685.4899999993</v>
      </c>
    </row>
    <row r="22" spans="2:7" x14ac:dyDescent="0.3">
      <c r="B22" s="15"/>
      <c r="D22" s="2">
        <v>1704</v>
      </c>
      <c r="E22" s="1" t="s">
        <v>58</v>
      </c>
      <c r="G22" s="16">
        <v>2278358.8399999849</v>
      </c>
    </row>
    <row r="23" spans="2:7" x14ac:dyDescent="0.3">
      <c r="B23" s="17"/>
      <c r="D23" s="2">
        <v>1705</v>
      </c>
      <c r="E23" s="1" t="s">
        <v>55</v>
      </c>
      <c r="G23" s="16">
        <v>1554636.3500000043</v>
      </c>
    </row>
    <row r="24" spans="2:7" x14ac:dyDescent="0.3">
      <c r="B24" s="18"/>
      <c r="G24" s="16"/>
    </row>
    <row r="25" spans="2:7" x14ac:dyDescent="0.3">
      <c r="B25" s="7">
        <v>4</v>
      </c>
      <c r="C25" s="8" t="s">
        <v>6</v>
      </c>
      <c r="D25" s="9"/>
      <c r="E25" s="9"/>
      <c r="F25" s="9"/>
      <c r="G25" s="10">
        <f>SUM(G26+G30+G44+G46)</f>
        <v>75340915.279998869</v>
      </c>
    </row>
    <row r="26" spans="2:7" x14ac:dyDescent="0.3">
      <c r="B26" s="11"/>
      <c r="C26" s="12">
        <v>41</v>
      </c>
      <c r="D26" s="13" t="s">
        <v>50</v>
      </c>
      <c r="E26" s="3"/>
      <c r="F26" s="3"/>
      <c r="G26" s="14">
        <f>SUM(G27:G29)</f>
        <v>2171654.2000000002</v>
      </c>
    </row>
    <row r="27" spans="2:7" x14ac:dyDescent="0.3">
      <c r="B27" s="15"/>
      <c r="D27" s="2">
        <v>4102</v>
      </c>
      <c r="E27" s="1" t="s">
        <v>20</v>
      </c>
      <c r="G27" s="16">
        <v>48020</v>
      </c>
    </row>
    <row r="28" spans="2:7" x14ac:dyDescent="0.3">
      <c r="B28" s="15"/>
      <c r="D28" s="2">
        <v>4103</v>
      </c>
      <c r="E28" s="1" t="s">
        <v>59</v>
      </c>
      <c r="G28" s="16">
        <v>177884.2</v>
      </c>
    </row>
    <row r="29" spans="2:7" x14ac:dyDescent="0.3">
      <c r="B29" s="15"/>
      <c r="D29" s="2">
        <v>4104</v>
      </c>
      <c r="E29" s="1" t="s">
        <v>60</v>
      </c>
      <c r="G29" s="16">
        <v>1945750</v>
      </c>
    </row>
    <row r="30" spans="2:7" x14ac:dyDescent="0.3">
      <c r="B30" s="11"/>
      <c r="C30" s="12">
        <v>43</v>
      </c>
      <c r="D30" s="13" t="s">
        <v>48</v>
      </c>
      <c r="E30" s="3"/>
      <c r="F30" s="3"/>
      <c r="G30" s="14">
        <f>SUM(G31:G43)</f>
        <v>61337932.889998689</v>
      </c>
    </row>
    <row r="31" spans="2:7" x14ac:dyDescent="0.3">
      <c r="B31" s="15"/>
      <c r="D31" s="2">
        <v>4301</v>
      </c>
      <c r="E31" s="1" t="s">
        <v>64</v>
      </c>
      <c r="G31" s="16">
        <v>500593.6399999999</v>
      </c>
    </row>
    <row r="32" spans="2:7" x14ac:dyDescent="0.3">
      <c r="B32" s="15"/>
      <c r="D32" s="2">
        <v>4302</v>
      </c>
      <c r="E32" s="1" t="s">
        <v>65</v>
      </c>
      <c r="G32" s="16">
        <v>764080.19000000018</v>
      </c>
    </row>
    <row r="33" spans="2:7" x14ac:dyDescent="0.3">
      <c r="B33" s="15"/>
      <c r="D33" s="2">
        <v>4303</v>
      </c>
      <c r="E33" s="1" t="s">
        <v>61</v>
      </c>
      <c r="G33" s="16">
        <v>10884751.48</v>
      </c>
    </row>
    <row r="34" spans="2:7" x14ac:dyDescent="0.3">
      <c r="B34" s="15"/>
      <c r="D34" s="2">
        <v>4304</v>
      </c>
      <c r="E34" s="1" t="s">
        <v>67</v>
      </c>
      <c r="G34" s="16">
        <v>80373</v>
      </c>
    </row>
    <row r="35" spans="2:7" x14ac:dyDescent="0.3">
      <c r="B35" s="15"/>
      <c r="D35" s="2">
        <v>4305</v>
      </c>
      <c r="E35" s="1" t="s">
        <v>68</v>
      </c>
      <c r="G35" s="16">
        <v>2784443.1099999994</v>
      </c>
    </row>
    <row r="36" spans="2:7" x14ac:dyDescent="0.3">
      <c r="B36" s="15"/>
      <c r="D36" s="2">
        <v>4306</v>
      </c>
      <c r="E36" s="1" t="s">
        <v>70</v>
      </c>
      <c r="G36" s="16">
        <v>0</v>
      </c>
    </row>
    <row r="37" spans="2:7" x14ac:dyDescent="0.3">
      <c r="B37" s="15"/>
      <c r="D37" s="2">
        <v>4307</v>
      </c>
      <c r="E37" s="1" t="s">
        <v>8</v>
      </c>
      <c r="G37" s="16">
        <v>14876</v>
      </c>
    </row>
    <row r="38" spans="2:7" x14ac:dyDescent="0.3">
      <c r="B38" s="15"/>
      <c r="D38" s="2">
        <v>4308</v>
      </c>
      <c r="E38" s="1" t="s">
        <v>63</v>
      </c>
      <c r="G38" s="16">
        <v>134766</v>
      </c>
    </row>
    <row r="39" spans="2:7" x14ac:dyDescent="0.3">
      <c r="B39" s="15"/>
      <c r="D39" s="2">
        <v>4309</v>
      </c>
      <c r="E39" s="1" t="s">
        <v>5</v>
      </c>
      <c r="G39" s="16">
        <v>41061984.439998686</v>
      </c>
    </row>
    <row r="40" spans="2:7" x14ac:dyDescent="0.3">
      <c r="B40" s="15"/>
      <c r="D40" s="2">
        <v>4310</v>
      </c>
      <c r="E40" s="1" t="s">
        <v>12</v>
      </c>
      <c r="G40" s="16">
        <v>248217</v>
      </c>
    </row>
    <row r="41" spans="2:7" x14ac:dyDescent="0.3">
      <c r="B41" s="15"/>
      <c r="D41" s="2">
        <v>4311</v>
      </c>
      <c r="E41" s="1" t="s">
        <v>13</v>
      </c>
      <c r="G41" s="16">
        <v>142918</v>
      </c>
    </row>
    <row r="42" spans="2:7" x14ac:dyDescent="0.3">
      <c r="B42" s="15"/>
      <c r="D42" s="2">
        <v>4312</v>
      </c>
      <c r="E42" s="1" t="s">
        <v>7</v>
      </c>
      <c r="G42" s="16">
        <v>3769782.03</v>
      </c>
    </row>
    <row r="43" spans="2:7" x14ac:dyDescent="0.3">
      <c r="B43" s="15"/>
      <c r="D43" s="2">
        <v>4313</v>
      </c>
      <c r="E43" s="1" t="s">
        <v>17</v>
      </c>
      <c r="G43" s="16">
        <v>951148</v>
      </c>
    </row>
    <row r="44" spans="2:7" x14ac:dyDescent="0.3">
      <c r="B44" s="15"/>
      <c r="C44" s="12">
        <v>44</v>
      </c>
      <c r="D44" s="12" t="s">
        <v>41</v>
      </c>
      <c r="E44" s="13"/>
      <c r="F44" s="3"/>
      <c r="G44" s="14">
        <f>SUM(G45)</f>
        <v>2176073.9700000002</v>
      </c>
    </row>
    <row r="45" spans="2:7" x14ac:dyDescent="0.3">
      <c r="B45" s="11"/>
      <c r="C45" s="12"/>
      <c r="D45" s="2">
        <v>4401</v>
      </c>
      <c r="E45" t="s">
        <v>15</v>
      </c>
      <c r="G45" s="16">
        <v>2176073.9700000002</v>
      </c>
    </row>
    <row r="46" spans="2:7" x14ac:dyDescent="0.3">
      <c r="B46" s="15"/>
      <c r="C46" s="12">
        <v>45</v>
      </c>
      <c r="D46" s="12" t="s">
        <v>49</v>
      </c>
      <c r="E46" s="13"/>
      <c r="F46" s="3"/>
      <c r="G46" s="14">
        <f>SUM(G47:G51)</f>
        <v>9655254.2200001739</v>
      </c>
    </row>
    <row r="47" spans="2:7" x14ac:dyDescent="0.3">
      <c r="B47" s="11"/>
      <c r="C47" s="12"/>
      <c r="D47" s="2">
        <v>4501</v>
      </c>
      <c r="E47" t="s">
        <v>56</v>
      </c>
      <c r="G47" s="16">
        <v>2659339.0400001528</v>
      </c>
    </row>
    <row r="48" spans="2:7" x14ac:dyDescent="0.3">
      <c r="B48" s="15"/>
      <c r="D48" s="2">
        <v>4502</v>
      </c>
      <c r="E48" s="1" t="s">
        <v>57</v>
      </c>
      <c r="G48" s="16">
        <v>3128212.1600000318</v>
      </c>
    </row>
    <row r="49" spans="2:7" x14ac:dyDescent="0.3">
      <c r="B49" s="15"/>
      <c r="D49" s="2">
        <v>4503</v>
      </c>
      <c r="E49" s="1" t="s">
        <v>69</v>
      </c>
      <c r="G49" s="16">
        <v>466150.73000000004</v>
      </c>
    </row>
    <row r="50" spans="2:7" x14ac:dyDescent="0.3">
      <c r="B50" s="15"/>
      <c r="D50" s="2">
        <v>4504</v>
      </c>
      <c r="E50" s="1" t="s">
        <v>58</v>
      </c>
      <c r="G50" s="16">
        <v>1667203.1300000064</v>
      </c>
    </row>
    <row r="51" spans="2:7" x14ac:dyDescent="0.3">
      <c r="B51" s="15"/>
      <c r="D51" s="2">
        <v>4506</v>
      </c>
      <c r="E51" s="1" t="s">
        <v>55</v>
      </c>
      <c r="G51" s="16">
        <v>1734349.1599999818</v>
      </c>
    </row>
    <row r="52" spans="2:7" x14ac:dyDescent="0.3">
      <c r="B52" s="18"/>
      <c r="G52" s="16"/>
    </row>
    <row r="53" spans="2:7" x14ac:dyDescent="0.3">
      <c r="B53" s="7">
        <v>5</v>
      </c>
      <c r="C53" s="8" t="s">
        <v>9</v>
      </c>
      <c r="D53" s="9"/>
      <c r="E53" s="9"/>
      <c r="F53" s="9"/>
      <c r="G53" s="10">
        <f>SUM(G54)</f>
        <v>9519037.0500000026</v>
      </c>
    </row>
    <row r="54" spans="2:7" x14ac:dyDescent="0.3">
      <c r="B54" s="11"/>
      <c r="C54" s="12">
        <v>51</v>
      </c>
      <c r="D54" s="13" t="s">
        <v>9</v>
      </c>
      <c r="E54" s="3"/>
      <c r="F54" s="3"/>
      <c r="G54" s="14">
        <f>SUM(G55:G56)</f>
        <v>9519037.0500000026</v>
      </c>
    </row>
    <row r="55" spans="2:7" x14ac:dyDescent="0.3">
      <c r="B55" s="15"/>
      <c r="D55" s="2">
        <v>5101</v>
      </c>
      <c r="E55" s="1" t="s">
        <v>73</v>
      </c>
      <c r="G55" s="16">
        <v>0</v>
      </c>
    </row>
    <row r="56" spans="2:7" x14ac:dyDescent="0.3">
      <c r="B56" s="15"/>
      <c r="D56" s="2">
        <v>5199</v>
      </c>
      <c r="E56" s="1" t="s">
        <v>10</v>
      </c>
      <c r="G56" s="16">
        <v>9519037.0500000026</v>
      </c>
    </row>
    <row r="57" spans="2:7" x14ac:dyDescent="0.3">
      <c r="B57" s="18"/>
      <c r="G57" s="16"/>
    </row>
    <row r="58" spans="2:7" x14ac:dyDescent="0.3">
      <c r="B58" s="7">
        <v>6</v>
      </c>
      <c r="C58" s="8" t="s">
        <v>16</v>
      </c>
      <c r="D58" s="9"/>
      <c r="E58" s="9"/>
      <c r="F58" s="9"/>
      <c r="G58" s="10">
        <f>SUM(G59+G63)</f>
        <v>1057885.170000005</v>
      </c>
    </row>
    <row r="59" spans="2:7" x14ac:dyDescent="0.3">
      <c r="B59" s="11"/>
      <c r="C59" s="12">
        <v>61</v>
      </c>
      <c r="D59" s="13" t="s">
        <v>16</v>
      </c>
      <c r="E59" s="3"/>
      <c r="F59" s="3"/>
      <c r="G59" s="14">
        <f>SUM(G60:G62)</f>
        <v>1050663.650000005</v>
      </c>
    </row>
    <row r="60" spans="2:7" x14ac:dyDescent="0.3">
      <c r="B60" s="15"/>
      <c r="D60" s="2">
        <v>6102</v>
      </c>
      <c r="E60" s="1" t="s">
        <v>57</v>
      </c>
      <c r="G60" s="16">
        <v>841010.34000000497</v>
      </c>
    </row>
    <row r="61" spans="2:7" x14ac:dyDescent="0.3">
      <c r="B61" s="15"/>
      <c r="D61" s="2">
        <v>6103</v>
      </c>
      <c r="E61" s="1" t="s">
        <v>72</v>
      </c>
      <c r="G61" s="16">
        <v>0</v>
      </c>
    </row>
    <row r="62" spans="2:7" x14ac:dyDescent="0.3">
      <c r="B62" s="15"/>
      <c r="D62" s="2">
        <v>6109</v>
      </c>
      <c r="E62" s="1" t="s">
        <v>62</v>
      </c>
      <c r="G62" s="16">
        <v>209653.31</v>
      </c>
    </row>
    <row r="63" spans="2:7" x14ac:dyDescent="0.3">
      <c r="B63" s="11"/>
      <c r="C63" s="12">
        <v>63</v>
      </c>
      <c r="D63" s="13" t="s">
        <v>51</v>
      </c>
      <c r="E63" s="3"/>
      <c r="F63" s="3"/>
      <c r="G63" s="14">
        <f>SUM(G64)</f>
        <v>7221.52</v>
      </c>
    </row>
    <row r="64" spans="2:7" x14ac:dyDescent="0.3">
      <c r="B64" s="17"/>
      <c r="D64" s="2">
        <v>6301</v>
      </c>
      <c r="E64" s="1" t="s">
        <v>51</v>
      </c>
      <c r="G64" s="16">
        <v>7221.52</v>
      </c>
    </row>
    <row r="65" spans="2:7" x14ac:dyDescent="0.3">
      <c r="B65" s="18"/>
      <c r="G65" s="16"/>
    </row>
    <row r="66" spans="2:7" x14ac:dyDescent="0.3">
      <c r="B66" s="7">
        <v>8</v>
      </c>
      <c r="C66" s="8" t="s">
        <v>22</v>
      </c>
      <c r="D66" s="9"/>
      <c r="E66" s="9"/>
      <c r="F66" s="9"/>
      <c r="G66" s="10">
        <f>SUM(G67+G77+G83+G86)</f>
        <v>154812478.88</v>
      </c>
    </row>
    <row r="67" spans="2:7" x14ac:dyDescent="0.3">
      <c r="B67" s="11"/>
      <c r="C67" s="12">
        <v>81</v>
      </c>
      <c r="D67" s="13" t="s">
        <v>14</v>
      </c>
      <c r="E67" s="3"/>
      <c r="F67" s="3"/>
      <c r="G67" s="14">
        <f>SUM(G68+G75)</f>
        <v>91381749.879999995</v>
      </c>
    </row>
    <row r="68" spans="2:7" x14ac:dyDescent="0.3">
      <c r="B68" s="15"/>
      <c r="D68" s="12">
        <v>8101</v>
      </c>
      <c r="E68" s="13" t="s">
        <v>76</v>
      </c>
      <c r="F68" s="3"/>
      <c r="G68" s="14">
        <f>SUM(G69:G74)</f>
        <v>74209704.340000004</v>
      </c>
    </row>
    <row r="69" spans="2:7" x14ac:dyDescent="0.3">
      <c r="B69" s="15"/>
      <c r="E69" s="2">
        <v>811010</v>
      </c>
      <c r="F69" s="19" t="s">
        <v>27</v>
      </c>
      <c r="G69" s="16">
        <v>43148094.540000007</v>
      </c>
    </row>
    <row r="70" spans="2:7" x14ac:dyDescent="0.3">
      <c r="B70" s="15"/>
      <c r="C70" s="12"/>
      <c r="E70" s="2">
        <v>811020</v>
      </c>
      <c r="F70" s="19" t="s">
        <v>28</v>
      </c>
      <c r="G70" s="16">
        <v>9754221.6799999997</v>
      </c>
    </row>
    <row r="71" spans="2:7" x14ac:dyDescent="0.3">
      <c r="B71" s="15"/>
      <c r="E71" s="2">
        <v>811030</v>
      </c>
      <c r="F71" s="19" t="s">
        <v>35</v>
      </c>
      <c r="G71" s="16">
        <v>3134496.7300000004</v>
      </c>
    </row>
    <row r="72" spans="2:7" x14ac:dyDescent="0.3">
      <c r="B72" s="15"/>
      <c r="E72" s="2">
        <v>811060</v>
      </c>
      <c r="F72" s="19" t="s">
        <v>29</v>
      </c>
      <c r="G72" s="16">
        <v>1548711.98</v>
      </c>
    </row>
    <row r="73" spans="2:7" x14ac:dyDescent="0.3">
      <c r="B73" s="15"/>
      <c r="E73" s="2">
        <v>811090</v>
      </c>
      <c r="F73" s="19" t="s">
        <v>34</v>
      </c>
      <c r="G73" s="16">
        <v>1790349.76</v>
      </c>
    </row>
    <row r="74" spans="2:7" x14ac:dyDescent="0.3">
      <c r="B74" s="15"/>
      <c r="E74" s="2">
        <v>811100</v>
      </c>
      <c r="F74" s="19" t="s">
        <v>33</v>
      </c>
      <c r="G74" s="16">
        <v>14833829.65</v>
      </c>
    </row>
    <row r="75" spans="2:7" x14ac:dyDescent="0.3">
      <c r="B75" s="15"/>
      <c r="D75" s="12">
        <v>8102</v>
      </c>
      <c r="E75" s="12" t="s">
        <v>75</v>
      </c>
      <c r="F75" s="20"/>
      <c r="G75" s="14">
        <f>SUM(G76)</f>
        <v>17172045.539999999</v>
      </c>
    </row>
    <row r="76" spans="2:7" x14ac:dyDescent="0.3">
      <c r="B76" s="15"/>
      <c r="D76" s="2"/>
      <c r="E76" s="2">
        <v>810210</v>
      </c>
      <c r="F76" t="s">
        <v>26</v>
      </c>
      <c r="G76" s="16">
        <v>17172045.539999999</v>
      </c>
    </row>
    <row r="77" spans="2:7" x14ac:dyDescent="0.3">
      <c r="B77" s="15"/>
      <c r="C77" s="12">
        <v>82</v>
      </c>
      <c r="D77" s="3" t="s">
        <v>24</v>
      </c>
      <c r="E77" s="12"/>
      <c r="F77" s="13"/>
      <c r="G77" s="14">
        <f>G78</f>
        <v>61176933.75</v>
      </c>
    </row>
    <row r="78" spans="2:7" x14ac:dyDescent="0.3">
      <c r="B78" s="11"/>
      <c r="C78" s="12"/>
      <c r="D78" s="12">
        <v>8201</v>
      </c>
      <c r="E78" s="3" t="s">
        <v>74</v>
      </c>
      <c r="F78" s="3"/>
      <c r="G78" s="14">
        <f>SUM(G79:G82)</f>
        <v>61176933.75</v>
      </c>
    </row>
    <row r="79" spans="2:7" x14ac:dyDescent="0.3">
      <c r="B79" s="15"/>
      <c r="D79" s="2"/>
      <c r="E79" s="2">
        <v>821010</v>
      </c>
      <c r="F79" t="s">
        <v>38</v>
      </c>
      <c r="G79" s="16">
        <v>0</v>
      </c>
    </row>
    <row r="80" spans="2:7" ht="28.8" x14ac:dyDescent="0.3">
      <c r="B80" s="15"/>
      <c r="E80" s="2">
        <v>821020</v>
      </c>
      <c r="F80" s="19" t="s">
        <v>25</v>
      </c>
      <c r="G80" s="16">
        <v>395574.61</v>
      </c>
    </row>
    <row r="81" spans="2:7" ht="28.8" x14ac:dyDescent="0.3">
      <c r="B81" s="15"/>
      <c r="E81" s="2">
        <v>821030</v>
      </c>
      <c r="F81" s="19" t="s">
        <v>37</v>
      </c>
      <c r="G81" s="16">
        <v>60263306.5</v>
      </c>
    </row>
    <row r="82" spans="2:7" ht="28.8" x14ac:dyDescent="0.3">
      <c r="B82" s="15"/>
      <c r="C82" s="12"/>
      <c r="D82" s="3"/>
      <c r="E82" s="2">
        <v>821040</v>
      </c>
      <c r="F82" s="19" t="s">
        <v>23</v>
      </c>
      <c r="G82" s="16">
        <v>518052.63999999996</v>
      </c>
    </row>
    <row r="83" spans="2:7" x14ac:dyDescent="0.3">
      <c r="B83" s="15"/>
      <c r="C83" s="12">
        <v>83</v>
      </c>
      <c r="D83" s="12" t="s">
        <v>80</v>
      </c>
      <c r="E83" s="2"/>
      <c r="F83" s="19"/>
      <c r="G83" s="14">
        <f>G84</f>
        <v>0</v>
      </c>
    </row>
    <row r="84" spans="2:7" x14ac:dyDescent="0.3">
      <c r="B84" s="15"/>
      <c r="C84" s="12"/>
      <c r="D84" s="13">
        <v>8301</v>
      </c>
      <c r="E84" s="3" t="s">
        <v>80</v>
      </c>
      <c r="F84" s="3"/>
      <c r="G84" s="14">
        <f>SUM(G85)</f>
        <v>0</v>
      </c>
    </row>
    <row r="85" spans="2:7" x14ac:dyDescent="0.3">
      <c r="B85" s="15"/>
      <c r="C85" s="12"/>
      <c r="D85" s="13"/>
      <c r="E85">
        <v>831050</v>
      </c>
      <c r="F85" t="s">
        <v>39</v>
      </c>
      <c r="G85" s="16">
        <v>0</v>
      </c>
    </row>
    <row r="86" spans="2:7" x14ac:dyDescent="0.3">
      <c r="B86" s="15"/>
      <c r="C86" s="12">
        <v>84</v>
      </c>
      <c r="D86" s="12" t="s">
        <v>54</v>
      </c>
      <c r="E86" s="12"/>
      <c r="F86" s="20"/>
      <c r="G86" s="14">
        <f>G87</f>
        <v>2253795.25</v>
      </c>
    </row>
    <row r="87" spans="2:7" x14ac:dyDescent="0.3">
      <c r="B87" s="11"/>
      <c r="C87" s="12"/>
      <c r="D87" s="13">
        <v>8401</v>
      </c>
      <c r="E87" s="3" t="s">
        <v>31</v>
      </c>
      <c r="F87" s="3"/>
      <c r="G87" s="14">
        <f>SUM(G88:G90)</f>
        <v>2253795.25</v>
      </c>
    </row>
    <row r="88" spans="2:7" x14ac:dyDescent="0.3">
      <c r="B88" s="15"/>
      <c r="D88" s="2"/>
      <c r="E88">
        <v>841010</v>
      </c>
      <c r="F88" t="s">
        <v>32</v>
      </c>
      <c r="G88" s="16">
        <v>143.86000000000001</v>
      </c>
    </row>
    <row r="89" spans="2:7" x14ac:dyDescent="0.3">
      <c r="B89" s="15"/>
      <c r="D89" s="2"/>
      <c r="E89">
        <v>841020</v>
      </c>
      <c r="F89" t="s">
        <v>36</v>
      </c>
      <c r="G89" s="16">
        <v>404163.81</v>
      </c>
    </row>
    <row r="90" spans="2:7" x14ac:dyDescent="0.3">
      <c r="B90" s="15"/>
      <c r="D90" s="2"/>
      <c r="E90">
        <v>841030</v>
      </c>
      <c r="F90" t="s">
        <v>30</v>
      </c>
      <c r="G90" s="16">
        <v>1849487.58</v>
      </c>
    </row>
    <row r="91" spans="2:7" x14ac:dyDescent="0.3">
      <c r="B91" s="18"/>
      <c r="G91" s="16"/>
    </row>
    <row r="92" spans="2:7" x14ac:dyDescent="0.3">
      <c r="B92" s="7">
        <v>9</v>
      </c>
      <c r="C92" s="8" t="s">
        <v>21</v>
      </c>
      <c r="D92" s="9"/>
      <c r="E92" s="9"/>
      <c r="F92" s="9"/>
      <c r="G92" s="10">
        <f>G93</f>
        <v>1880567.98</v>
      </c>
    </row>
    <row r="93" spans="2:7" x14ac:dyDescent="0.3">
      <c r="B93" s="11"/>
      <c r="C93" s="12">
        <v>93</v>
      </c>
      <c r="D93" s="13" t="s">
        <v>53</v>
      </c>
      <c r="E93" s="3"/>
      <c r="F93" s="3"/>
      <c r="G93" s="14">
        <f>G94</f>
        <v>1880567.98</v>
      </c>
    </row>
    <row r="94" spans="2:7" x14ac:dyDescent="0.3">
      <c r="B94" s="17"/>
      <c r="D94" s="12">
        <v>9301</v>
      </c>
      <c r="E94" s="13" t="s">
        <v>40</v>
      </c>
      <c r="F94" s="3"/>
      <c r="G94" s="14">
        <f>SUM(G95)</f>
        <v>1880567.98</v>
      </c>
    </row>
    <row r="95" spans="2:7" x14ac:dyDescent="0.3">
      <c r="B95" s="18"/>
      <c r="E95" t="s">
        <v>40</v>
      </c>
      <c r="G95" s="16">
        <v>1880567.98</v>
      </c>
    </row>
    <row r="96" spans="2:7" x14ac:dyDescent="0.3">
      <c r="B96" s="18"/>
      <c r="G96" s="16"/>
    </row>
    <row r="97" spans="2:7" x14ac:dyDescent="0.3">
      <c r="B97" s="7">
        <v>99</v>
      </c>
      <c r="C97" s="8" t="s">
        <v>1</v>
      </c>
      <c r="D97" s="9"/>
      <c r="E97" s="9"/>
      <c r="F97" s="9"/>
      <c r="G97" s="10">
        <f>G98</f>
        <v>6227153.8799999971</v>
      </c>
    </row>
    <row r="98" spans="2:7" x14ac:dyDescent="0.3">
      <c r="B98" s="11"/>
      <c r="C98" s="12">
        <v>991</v>
      </c>
      <c r="D98" s="13" t="s">
        <v>1</v>
      </c>
      <c r="E98" s="3"/>
      <c r="F98" s="3"/>
      <c r="G98" s="14">
        <f>G99</f>
        <v>6227153.8799999971</v>
      </c>
    </row>
    <row r="99" spans="2:7" x14ac:dyDescent="0.3">
      <c r="B99" s="17"/>
      <c r="D99" s="12">
        <v>9911</v>
      </c>
      <c r="E99" s="13" t="s">
        <v>1</v>
      </c>
      <c r="F99" s="3"/>
      <c r="G99" s="14">
        <f>SUM(G100:G102)</f>
        <v>6227153.8799999971</v>
      </c>
    </row>
    <row r="100" spans="2:7" x14ac:dyDescent="0.3">
      <c r="B100" s="15"/>
      <c r="D100" s="2"/>
      <c r="E100" s="1">
        <v>9911120</v>
      </c>
      <c r="F100" t="s">
        <v>2</v>
      </c>
      <c r="G100" s="16">
        <v>671751.29</v>
      </c>
    </row>
    <row r="101" spans="2:7" x14ac:dyDescent="0.3">
      <c r="B101" s="15"/>
      <c r="D101" s="2"/>
      <c r="E101" s="1">
        <v>9911130</v>
      </c>
      <c r="F101" t="s">
        <v>19</v>
      </c>
      <c r="G101" s="16">
        <v>12918.19</v>
      </c>
    </row>
    <row r="102" spans="2:7" x14ac:dyDescent="0.3">
      <c r="B102" s="15"/>
      <c r="D102" s="2"/>
      <c r="E102" s="1">
        <v>9911500</v>
      </c>
      <c r="F102" t="s">
        <v>11</v>
      </c>
      <c r="G102" s="16">
        <v>5542484.3999999976</v>
      </c>
    </row>
    <row r="103" spans="2:7" ht="15" thickBot="1" x14ac:dyDescent="0.35">
      <c r="B103" s="18"/>
      <c r="G103" s="16"/>
    </row>
    <row r="104" spans="2:7" ht="15.6" customHeight="1" x14ac:dyDescent="0.3">
      <c r="B104" s="24" t="s">
        <v>43</v>
      </c>
      <c r="C104" s="25"/>
      <c r="D104" s="25"/>
      <c r="E104" s="25"/>
      <c r="F104" s="26"/>
      <c r="G104" s="21">
        <f>SUM(G12+G25+G53+G58+G66+G92+G97)</f>
        <v>322185673.94999886</v>
      </c>
    </row>
  </sheetData>
  <mergeCells count="3">
    <mergeCell ref="B8:G8"/>
    <mergeCell ref="B9:G9"/>
    <mergeCell ref="B104:F104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HECTOR AGUSTIN GARCIA MARTINEZ</cp:lastModifiedBy>
  <cp:lastPrinted>2025-08-11T21:43:33Z</cp:lastPrinted>
  <dcterms:created xsi:type="dcterms:W3CDTF">2025-06-26T19:18:52Z</dcterms:created>
  <dcterms:modified xsi:type="dcterms:W3CDTF">2026-01-28T20:25:04Z</dcterms:modified>
</cp:coreProperties>
</file>