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mpartidaKarlaPlascencia\8. Edos Financieros antes del 10\2025\10. Octubre\"/>
    </mc:Choice>
  </mc:AlternateContent>
  <bookViews>
    <workbookView xWindow="0" yWindow="0" windowWidth="28800" windowHeight="11430" activeTab="1"/>
  </bookViews>
  <sheets>
    <sheet name="ESF" sheetId="1" r:id="rId1"/>
    <sheet name="EA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39" i="1" l="1"/>
  <c r="BM39" i="1"/>
  <c r="BN38" i="1"/>
  <c r="BM38" i="1"/>
  <c r="BM31" i="1"/>
  <c r="BN27" i="1"/>
  <c r="BN28" i="1"/>
  <c r="BM28" i="1"/>
  <c r="BM27" i="1" s="1"/>
  <c r="AG26" i="1"/>
  <c r="AF15" i="1"/>
  <c r="BM37" i="1" l="1"/>
  <c r="BN31" i="1"/>
  <c r="BN24" i="1"/>
  <c r="AF26" i="1"/>
  <c r="AF27" i="1" s="1"/>
  <c r="BN40" i="1"/>
  <c r="BN16" i="1"/>
  <c r="BM16" i="1"/>
  <c r="AG15" i="1"/>
  <c r="BM24" i="1"/>
  <c r="BM40" i="1"/>
  <c r="AG27" i="1"/>
  <c r="BN25" i="1" l="1"/>
  <c r="BN41" i="1"/>
  <c r="BM25" i="1"/>
  <c r="BM41" i="1" s="1"/>
</calcChain>
</file>

<file path=xl/sharedStrings.xml><?xml version="1.0" encoding="utf-8"?>
<sst xmlns="http://schemas.openxmlformats.org/spreadsheetml/2006/main" count="132" uniqueCount="124">
  <si>
    <t>Tlajomulco de Zúñiga</t>
  </si>
  <si>
    <t>ESTADO DE SITUACIÓN FINANCIERA</t>
  </si>
  <si>
    <t>Al 31 de Octubre de 2025</t>
  </si>
  <si>
    <t>CTA.</t>
  </si>
  <si>
    <t>CONCEPTO</t>
  </si>
  <si>
    <t>CTA</t>
  </si>
  <si>
    <t>ACTIVO</t>
  </si>
  <si>
    <t>PASIVO</t>
  </si>
  <si>
    <t xml:space="preserve">  ACTIVO CIRCULANTE</t>
  </si>
  <si>
    <t xml:space="preserve">  PASIVO CIRCULANTE</t>
  </si>
  <si>
    <t xml:space="preserve">    Efectivo y equivalentes</t>
  </si>
  <si>
    <t xml:space="preserve">    Cuentas por pagar a corto plazo</t>
  </si>
  <si>
    <t xml:space="preserve">    Derechos a recibir efectivo o equivalentes</t>
  </si>
  <si>
    <t xml:space="preserve">    Documentos por pagar a corto plazo</t>
  </si>
  <si>
    <t xml:space="preserve">    Derechos a recibir bienes o servicios</t>
  </si>
  <si>
    <t xml:space="preserve">    Porción a corto plazo de la deuda públicaa largo plazo</t>
  </si>
  <si>
    <t xml:space="preserve">    Inventarios</t>
  </si>
  <si>
    <t xml:space="preserve">    Títulos y valores a corto plazo</t>
  </si>
  <si>
    <t xml:space="preserve">    Almacenes</t>
  </si>
  <si>
    <t xml:space="preserve">    Pasivos diferidos a corto plazo</t>
  </si>
  <si>
    <t xml:space="preserve">    Estimación por pérdida o deterioro de activos circulantes</t>
  </si>
  <si>
    <t xml:space="preserve">    Fondos y bienes de terceros en garantía y/o administración a corto plazo</t>
  </si>
  <si>
    <t xml:space="preserve">    Otros activos circulantes</t>
  </si>
  <si>
    <t xml:space="preserve">    Provisiones a corto plazo</t>
  </si>
  <si>
    <t>TOTAL DE ACTIVOS CIRCULANTES</t>
  </si>
  <si>
    <t xml:space="preserve">    Otros pasivos a corto plazo</t>
  </si>
  <si>
    <t xml:space="preserve">  ACTIVO NO CIRCULANTE</t>
  </si>
  <si>
    <t>TOTAL DE PASIVOS CIRCULANTES</t>
  </si>
  <si>
    <t xml:space="preserve">    Inversiones financieras a largo plazo</t>
  </si>
  <si>
    <t xml:space="preserve">  PASIVO NO CIRCULANTE</t>
  </si>
  <si>
    <t xml:space="preserve">    Derechos a recibir efectivo o equivalentes a largo plazo</t>
  </si>
  <si>
    <t xml:space="preserve">    Cuentas por pagar a largo plazo</t>
  </si>
  <si>
    <t xml:space="preserve">    Bienes inmuebles, infraestructura y construcciones en proceso</t>
  </si>
  <si>
    <t xml:space="preserve">    Documentos por pagar a largo plazo</t>
  </si>
  <si>
    <t xml:space="preserve">    Bienes muebles</t>
  </si>
  <si>
    <t xml:space="preserve">    Deuda pública a largo plazo</t>
  </si>
  <si>
    <t xml:space="preserve">    Activos intengibles</t>
  </si>
  <si>
    <t xml:space="preserve">    Pasivos diferidos a largo plazo</t>
  </si>
  <si>
    <t xml:space="preserve">    Depreciación, deterioro y amortización acumulada de bienes</t>
  </si>
  <si>
    <t xml:space="preserve">    Fondos y bienes de terceros en garantía y/o administración a largo plazo</t>
  </si>
  <si>
    <t xml:space="preserve">    Activos diferidos</t>
  </si>
  <si>
    <t xml:space="preserve">    Provisiones a largo plazo</t>
  </si>
  <si>
    <t xml:space="preserve">    Estimación por pérdida o deterioro de activos no circulantes</t>
  </si>
  <si>
    <t>TOTAL DE PASIVOS NO CIRCULANTES</t>
  </si>
  <si>
    <t>TOTAL DE PASIVOS</t>
  </si>
  <si>
    <t>TOTAL DE ACTIVOS NO CIRCULANTES</t>
  </si>
  <si>
    <t>HACIENDA PÚBLICA/ PATRIMONIO</t>
  </si>
  <si>
    <t>TOTAL DEL ACTIVO</t>
  </si>
  <si>
    <t xml:space="preserve">  HACIENDA PÚBLICA/ PATRIMONIO CONTRIBUIDO</t>
  </si>
  <si>
    <t xml:space="preserve">    Aportaciones</t>
  </si>
  <si>
    <r>
      <t xml:space="preserve">    </t>
    </r>
    <r>
      <rPr>
        <sz val="11"/>
        <color indexed="8"/>
        <rFont val="Calibri"/>
        <family val="2"/>
      </rPr>
      <t>Donaciones de capítal</t>
    </r>
  </si>
  <si>
    <t xml:space="preserve">    Actualización de la hacienda pública/patrimonio</t>
  </si>
  <si>
    <t xml:space="preserve">  HACIENDA PÚBLICA/PATRIMONIO GENERADO</t>
  </si>
  <si>
    <t xml:space="preserve">    Resultado del ejercicio  (ahorro/desahorro)</t>
  </si>
  <si>
    <t xml:space="preserve">    Resultado de ejercicios anteriores</t>
  </si>
  <si>
    <t xml:space="preserve">   Revalúos</t>
  </si>
  <si>
    <t xml:space="preserve">   Reservas</t>
  </si>
  <si>
    <t xml:space="preserve">   Rectificaciones de resultados de ejercicios anteriores</t>
  </si>
  <si>
    <t xml:space="preserve">  EXCESO O INSUFICIENCIA EN LA ACTUALIZACIÓN DE LA HACIENDA PÚBLICA / PATRIMONIO</t>
  </si>
  <si>
    <t xml:space="preserve">    Resultado por posición monetaria</t>
  </si>
  <si>
    <t xml:space="preserve">    Resultado por tenencia de activos no monetarios</t>
  </si>
  <si>
    <t>TOTAL HACIENDA PUBLICA / PATRIMONIO</t>
  </si>
  <si>
    <t>SUMA DE PASIVO Y PATRIMONIO / HACIENDA PÚBLICA</t>
  </si>
  <si>
    <t>Bajo protesta de decir verdad declaramos que los estados financieros y sus notas, son razonablemente correctos y son responsabilidad del emisor.</t>
  </si>
  <si>
    <t>*** Informacion preliminar al cierre</t>
  </si>
  <si>
    <t>LCP Karla Elizabeth Plascencia Padilla</t>
  </si>
  <si>
    <t>Directora de Contabilidad</t>
  </si>
  <si>
    <t>Municipio de Tlajomulco de Zúñiga</t>
  </si>
  <si>
    <t>ESTADO DE ACTIVIDADES</t>
  </si>
  <si>
    <t>Del 1° de Enero al 31 de Octubre de 2025</t>
  </si>
  <si>
    <t>2025</t>
  </si>
  <si>
    <t>2024</t>
  </si>
  <si>
    <t>INGRESOS Y OTROS BENEFICIOS</t>
  </si>
  <si>
    <t xml:space="preserve">    Ingresos de Gestión</t>
  </si>
  <si>
    <t xml:space="preserve">        Impuestos</t>
  </si>
  <si>
    <t xml:space="preserve">        Cuotas y aportaciones de seguridad social</t>
  </si>
  <si>
    <t xml:space="preserve">        Contribuciones de mejoras</t>
  </si>
  <si>
    <t xml:space="preserve">        Derechos</t>
  </si>
  <si>
    <t xml:space="preserve">        Productos</t>
  </si>
  <si>
    <t xml:space="preserve">        Aprovechamiento</t>
  </si>
  <si>
    <t xml:space="preserve">        Ingresos por venta de bienes y prestación de servicios</t>
  </si>
  <si>
    <t xml:space="preserve">    Participaciones, Aportaciones, Convenios, Incentiv. derivdos de la colab. fisc, Fondos distintos de aport, Transf, Asig, Sub y Subve, y Pens. y Jub.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</si>
  <si>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</si>
  <si>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Pensiones y Jubiliaciones</t>
  </si>
  <si>
    <t xml:space="preserve">    Otros ingresos y beneficios</t>
  </si>
  <si>
    <t xml:space="preserve">    Ingresos financieros</t>
  </si>
  <si>
    <t xml:space="preserve">    Incremento por varación de inventarios</t>
  </si>
  <si>
    <t xml:space="preserve">    Disminución del exceso de estimaciones por pérdida o deterioro u obsolecencia</t>
  </si>
  <si>
    <t xml:space="preserve">    Disminución del exceso de provisiones</t>
  </si>
  <si>
    <t xml:space="preserve">    Otros ingresos y beneficios varios</t>
  </si>
  <si>
    <t>TOTAL DE INGRESOS Y OTROS BENEFICIOS</t>
  </si>
  <si>
    <t>GASTOS Y OTRAS PÉRDIDAS</t>
  </si>
  <si>
    <t xml:space="preserve">   Gastos de funcionamiento</t>
  </si>
  <si>
    <t xml:space="preserve">    Servicios personales</t>
  </si>
  <si>
    <t xml:space="preserve">    Materiales y suministros</t>
  </si>
  <si>
    <t xml:space="preserve">    Servicios geneales</t>
  </si>
  <si>
    <t xml:space="preserve">   Transferencias, Asignaciones, Subsidios y Otras ayudas</t>
  </si>
  <si>
    <t xml:space="preserve">    Transferencias internas y asignaciones al sector público</t>
  </si>
  <si>
    <t xml:space="preserve">    Transferencias al resto del sector público</t>
  </si>
  <si>
    <t xml:space="preserve">    Subsidios y subvenciones</t>
  </si>
  <si>
    <t xml:space="preserve">    Ayudas sociales</t>
  </si>
  <si>
    <t xml:space="preserve">    Pensiones y jubilaciones</t>
  </si>
  <si>
    <t xml:space="preserve">    Transferencias a fideicomisos, mandatos y contratos análogos</t>
  </si>
  <si>
    <t xml:space="preserve">    Transferencias a la seguridad social</t>
  </si>
  <si>
    <t xml:space="preserve">    Donativos</t>
  </si>
  <si>
    <t xml:space="preserve">    Transferencias al exterior</t>
  </si>
  <si>
    <t xml:space="preserve">  Participaciones y aportaciones</t>
  </si>
  <si>
    <t xml:space="preserve">    Participaciones</t>
  </si>
  <si>
    <t xml:space="preserve">    Convenios</t>
  </si>
  <si>
    <t xml:space="preserve">  Intereses, Comisiones y Otros gastos de la deuda pública</t>
  </si>
  <si>
    <t xml:space="preserve">    Intereses de la deuda pública</t>
  </si>
  <si>
    <t xml:space="preserve">    Comisiones de la deuda pública</t>
  </si>
  <si>
    <t xml:space="preserve">    Gastos de la deuda pública</t>
  </si>
  <si>
    <t xml:space="preserve">    Costos de cobertura</t>
  </si>
  <si>
    <t xml:space="preserve">    Apoyos financieros</t>
  </si>
  <si>
    <t xml:space="preserve">  Otros gastos y pérdidas extraordinarias</t>
  </si>
  <si>
    <t xml:space="preserve">    Estimaciones, Depreciaciones, Deterioros, Obsolescencia y Amortizaciones</t>
  </si>
  <si>
    <t xml:space="preserve">    Provisiones</t>
  </si>
  <si>
    <t xml:space="preserve">    Disminución de inventarios</t>
  </si>
  <si>
    <t xml:space="preserve">    Otros gastos</t>
  </si>
  <si>
    <t xml:space="preserve">  Inversión pública</t>
  </si>
  <si>
    <t xml:space="preserve">    Inversión pública no capitalizable</t>
  </si>
  <si>
    <t>TOTAL DE GASTOS Y OTRAS PERDIDAS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</si>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</sst>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* #,##0_-;\-&quot;$&quot;* #,##0_-;_-&quot;$&quot;* &quot;-&quot;_-;_-@_-"/>
    <numFmt numFmtId="43" formatCode="_-* #,##0.00_-;\-* #,##0.00_-;_-* &quot;-&quot;??_-;_-@_-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theme="0" tint="-0.14993743705557422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right" vertical="center"/>
      <protection hidden="1"/>
    </xf>
    <xf numFmtId="4" fontId="8" fillId="0" borderId="3" xfId="0" applyNumberFormat="1" applyFont="1" applyBorder="1" applyAlignment="1" applyProtection="1">
      <alignment vertical="center"/>
      <protection hidden="1"/>
    </xf>
    <xf numFmtId="4" fontId="1" fillId="0" borderId="3" xfId="0" applyNumberFormat="1" applyFont="1" applyBorder="1" applyAlignment="1" applyProtection="1">
      <alignment horizontal="right" vertical="center"/>
      <protection hidden="1"/>
    </xf>
    <xf numFmtId="0" fontId="1" fillId="0" borderId="4" xfId="0" applyFont="1" applyBorder="1" applyAlignment="1" applyProtection="1">
      <alignment horizontal="right" vertical="center"/>
      <protection hidden="1"/>
    </xf>
    <xf numFmtId="4" fontId="8" fillId="0" borderId="4" xfId="0" applyNumberFormat="1" applyFont="1" applyBorder="1" applyAlignment="1" applyProtection="1">
      <alignment vertical="center"/>
      <protection hidden="1"/>
    </xf>
    <xf numFmtId="4" fontId="1" fillId="0" borderId="4" xfId="0" applyNumberFormat="1" applyFont="1" applyBorder="1" applyAlignment="1" applyProtection="1">
      <alignment horizontal="right" vertical="center"/>
      <protection hidden="1"/>
    </xf>
    <xf numFmtId="4" fontId="10" fillId="0" borderId="4" xfId="0" applyNumberFormat="1" applyFont="1" applyBorder="1" applyAlignment="1" applyProtection="1">
      <alignment vertical="center"/>
      <protection hidden="1"/>
    </xf>
    <xf numFmtId="4" fontId="0" fillId="0" borderId="4" xfId="0" applyNumberFormat="1" applyBorder="1" applyAlignment="1" applyProtection="1">
      <alignment horizontal="right" vertical="center"/>
      <protection hidden="1"/>
    </xf>
    <xf numFmtId="4" fontId="0" fillId="0" borderId="5" xfId="0" applyNumberFormat="1" applyBorder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horizontal="right" vertical="center"/>
      <protection hidden="1"/>
    </xf>
    <xf numFmtId="4" fontId="13" fillId="0" borderId="3" xfId="0" applyNumberFormat="1" applyFont="1" applyBorder="1" applyAlignment="1" applyProtection="1">
      <alignment horizontal="center" vertical="center"/>
      <protection hidden="1"/>
    </xf>
    <xf numFmtId="4" fontId="13" fillId="0" borderId="6" xfId="0" applyNumberFormat="1" applyFont="1" applyBorder="1" applyAlignment="1" applyProtection="1">
      <alignment horizontal="center" vertical="center"/>
      <protection hidden="1"/>
    </xf>
    <xf numFmtId="4" fontId="0" fillId="0" borderId="3" xfId="0" applyNumberFormat="1" applyBorder="1" applyAlignment="1" applyProtection="1">
      <alignment horizontal="right" vertical="center"/>
      <protection hidden="1"/>
    </xf>
    <xf numFmtId="4" fontId="5" fillId="0" borderId="3" xfId="0" applyNumberFormat="1" applyFont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" fontId="13" fillId="0" borderId="0" xfId="0" applyNumberFormat="1" applyFont="1" applyAlignment="1" applyProtection="1">
      <alignment horizontal="center" vertical="center"/>
      <protection hidden="1"/>
    </xf>
    <xf numFmtId="4" fontId="0" fillId="0" borderId="4" xfId="0" applyNumberFormat="1" applyBorder="1" applyAlignment="1" applyProtection="1">
      <alignment vertical="center"/>
      <protection hidden="1"/>
    </xf>
    <xf numFmtId="4" fontId="5" fillId="0" borderId="8" xfId="0" applyNumberFormat="1" applyFont="1" applyBorder="1" applyAlignment="1" applyProtection="1">
      <alignment horizontal="right" vertical="center"/>
      <protection hidden="1"/>
    </xf>
    <xf numFmtId="4" fontId="1" fillId="0" borderId="4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4" fontId="5" fillId="0" borderId="9" xfId="0" applyNumberFormat="1" applyFont="1" applyBorder="1" applyAlignment="1" applyProtection="1">
      <alignment horizontal="right" vertical="center"/>
      <protection hidden="1"/>
    </xf>
    <xf numFmtId="4" fontId="5" fillId="0" borderId="0" xfId="0" applyNumberFormat="1" applyFont="1" applyAlignment="1" applyProtection="1">
      <alignment horizontal="right" vertical="center"/>
      <protection hidden="1"/>
    </xf>
    <xf numFmtId="4" fontId="0" fillId="0" borderId="7" xfId="0" applyNumberFormat="1" applyBorder="1" applyAlignment="1" applyProtection="1">
      <alignment horizontal="right" vertical="center"/>
      <protection hidden="1"/>
    </xf>
    <xf numFmtId="0" fontId="10" fillId="0" borderId="10" xfId="0" applyFont="1" applyBorder="1" applyAlignment="1" applyProtection="1">
      <alignment vertical="center"/>
      <protection hidden="1"/>
    </xf>
    <xf numFmtId="0" fontId="7" fillId="0" borderId="10" xfId="0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10" xfId="0" applyFont="1" applyBorder="1" applyAlignment="1" applyProtection="1">
      <alignment horizontal="right" vertical="center"/>
      <protection hidden="1"/>
    </xf>
    <xf numFmtId="4" fontId="5" fillId="0" borderId="9" xfId="0" applyNumberFormat="1" applyFont="1" applyBorder="1" applyAlignment="1" applyProtection="1">
      <alignment horizontal="center" vertical="center"/>
      <protection hidden="1"/>
    </xf>
    <xf numFmtId="4" fontId="0" fillId="0" borderId="0" xfId="0" applyNumberFormat="1" applyAlignment="1" applyProtection="1">
      <alignment horizontal="right" vertical="center"/>
      <protection hidden="1"/>
    </xf>
    <xf numFmtId="4" fontId="5" fillId="0" borderId="8" xfId="0" applyNumberFormat="1" applyFont="1" applyBorder="1" applyAlignment="1" applyProtection="1">
      <alignment vertical="center"/>
      <protection hidden="1"/>
    </xf>
    <xf numFmtId="4" fontId="1" fillId="0" borderId="0" xfId="0" applyNumberFormat="1" applyFont="1" applyAlignment="1" applyProtection="1">
      <alignment horizontal="right" vertical="center"/>
      <protection hidden="1"/>
    </xf>
    <xf numFmtId="4" fontId="5" fillId="0" borderId="9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7" fillId="0" borderId="1" xfId="0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4" fillId="0" borderId="9" xfId="0" applyFont="1" applyBorder="1"/>
    <xf numFmtId="0" fontId="18" fillId="0" borderId="9" xfId="0" applyFont="1" applyBorder="1"/>
    <xf numFmtId="0" fontId="16" fillId="0" borderId="0" xfId="0" applyFont="1"/>
    <xf numFmtId="0" fontId="18" fillId="0" borderId="0" xfId="0" applyFont="1"/>
    <xf numFmtId="0" fontId="5" fillId="0" borderId="0" xfId="0" applyFont="1" applyAlignment="1" applyProtection="1">
      <alignment horizontal="right" vertical="center"/>
      <protection hidden="1"/>
    </xf>
    <xf numFmtId="0" fontId="17" fillId="0" borderId="1" xfId="0" applyFont="1" applyBorder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left" vertical="center" wrapText="1"/>
      <protection hidden="1"/>
    </xf>
    <xf numFmtId="0" fontId="9" fillId="0" borderId="4" xfId="0" applyFont="1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7" xfId="0" applyBorder="1" applyAlignment="1" applyProtection="1">
      <alignment horizontal="left" vertical="center" wrapText="1"/>
      <protection hidden="1"/>
    </xf>
    <xf numFmtId="0" fontId="11" fillId="0" borderId="4" xfId="0" applyFont="1" applyBorder="1" applyAlignment="1" applyProtection="1">
      <alignment horizontal="left" vertical="center" wrapText="1"/>
      <protection hidden="1"/>
    </xf>
    <xf numFmtId="0" fontId="7" fillId="0" borderId="4" xfId="0" applyFont="1" applyBorder="1" applyAlignment="1" applyProtection="1">
      <alignment horizontal="right" vertical="center" wrapText="1"/>
      <protection hidden="1"/>
    </xf>
    <xf numFmtId="0" fontId="12" fillId="0" borderId="7" xfId="0" applyFont="1" applyBorder="1" applyAlignment="1" applyProtection="1">
      <alignment horizontal="right" vertical="center" wrapText="1"/>
      <protection hidden="1"/>
    </xf>
    <xf numFmtId="0" fontId="7" fillId="0" borderId="4" xfId="0" applyFont="1" applyBorder="1" applyAlignment="1" applyProtection="1">
      <alignment horizontal="left" vertical="center" wrapText="1"/>
      <protection hidden="1"/>
    </xf>
    <xf numFmtId="0" fontId="12" fillId="0" borderId="4" xfId="0" applyFont="1" applyBorder="1" applyAlignment="1" applyProtection="1">
      <alignment horizontal="right" vertical="center" wrapText="1"/>
      <protection hidden="1"/>
    </xf>
    <xf numFmtId="0" fontId="7" fillId="0" borderId="2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/>
      <protection hidden="1"/>
    </xf>
    <xf numFmtId="43" fontId="0" fillId="0" borderId="0" xfId="1" applyFont="1"/>
    <xf numFmtId="0" fontId="18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164" fontId="13" fillId="0" borderId="1" xfId="0" quotePrefix="1" applyNumberFormat="1" applyFont="1" applyBorder="1" applyAlignment="1" applyProtection="1">
      <alignment horizontal="center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left"/>
      <protection hidden="1"/>
    </xf>
    <xf numFmtId="0" fontId="18" fillId="0" borderId="3" xfId="0" applyFont="1" applyBorder="1" applyAlignment="1" applyProtection="1">
      <alignment horizontal="left"/>
      <protection hidden="1"/>
    </xf>
    <xf numFmtId="164" fontId="18" fillId="0" borderId="3" xfId="0" applyNumberFormat="1" applyFont="1" applyBorder="1" applyAlignment="1" applyProtection="1">
      <alignment horizontal="right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Protection="1">
      <protection hidden="1"/>
    </xf>
    <xf numFmtId="0" fontId="18" fillId="0" borderId="4" xfId="0" applyFont="1" applyBorder="1" applyAlignment="1" applyProtection="1">
      <alignment horizontal="left"/>
      <protection hidden="1"/>
    </xf>
    <xf numFmtId="4" fontId="13" fillId="0" borderId="4" xfId="0" applyNumberFormat="1" applyFont="1" applyBorder="1" applyAlignment="1" applyProtection="1">
      <alignment horizontal="center" vertical="center"/>
      <protection hidden="1"/>
    </xf>
    <xf numFmtId="0" fontId="18" fillId="0" borderId="4" xfId="0" applyFont="1" applyBorder="1" applyProtection="1">
      <protection hidden="1"/>
    </xf>
    <xf numFmtId="4" fontId="18" fillId="0" borderId="4" xfId="0" applyNumberFormat="1" applyFont="1" applyBorder="1" applyAlignment="1" applyProtection="1">
      <alignment horizontal="right" vertical="center"/>
      <protection hidden="1"/>
    </xf>
    <xf numFmtId="0" fontId="20" fillId="0" borderId="4" xfId="0" applyFont="1" applyBorder="1" applyAlignment="1" applyProtection="1">
      <alignment horizontal="left" vertical="center"/>
      <protection hidden="1"/>
    </xf>
    <xf numFmtId="0" fontId="18" fillId="0" borderId="4" xfId="0" applyFont="1" applyBorder="1" applyAlignment="1" applyProtection="1">
      <alignment horizontal="left" indent="1"/>
      <protection hidden="1"/>
    </xf>
    <xf numFmtId="0" fontId="20" fillId="0" borderId="4" xfId="0" applyFont="1" applyBorder="1" applyAlignment="1" applyProtection="1">
      <alignment vertical="center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21" fillId="0" borderId="4" xfId="0" applyFont="1" applyBorder="1" applyAlignment="1" applyProtection="1">
      <alignment horizontal="right" vertical="center"/>
      <protection hidden="1"/>
    </xf>
    <xf numFmtId="4" fontId="0" fillId="0" borderId="0" xfId="0" applyNumberFormat="1"/>
    <xf numFmtId="0" fontId="13" fillId="0" borderId="7" xfId="0" applyFont="1" applyBorder="1" applyAlignment="1" applyProtection="1">
      <alignment horizontal="right"/>
      <protection hidden="1"/>
    </xf>
    <xf numFmtId="4" fontId="13" fillId="0" borderId="11" xfId="0" applyNumberFormat="1" applyFont="1" applyBorder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left"/>
      <protection hidden="1"/>
    </xf>
    <xf numFmtId="164" fontId="18" fillId="0" borderId="0" xfId="0" applyNumberFormat="1" applyFont="1" applyAlignment="1" applyProtection="1">
      <alignment horizontal="right" vertical="center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KarlaPlascencia/8.%20Edos%20Financieros%20antes%20del%2010/2025/PRELIMINARES/10-25%20E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23"/>
      <sheetName val="Dic23"/>
      <sheetName val="Mar24"/>
      <sheetName val="Junio24"/>
      <sheetName val="Sep24"/>
      <sheetName val="Dic24"/>
      <sheetName val="Mar25"/>
      <sheetName val="Jun25"/>
      <sheetName val="ESF"/>
      <sheetName val="Sep25"/>
      <sheetName val="Octubre25"/>
      <sheetName val="Nov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2">
          <cell r="BM82">
            <v>0</v>
          </cell>
          <cell r="BN82">
            <v>0</v>
          </cell>
        </row>
        <row r="101">
          <cell r="BM101">
            <v>0</v>
          </cell>
          <cell r="BN101">
            <v>0</v>
          </cell>
        </row>
        <row r="102">
          <cell r="BM102">
            <v>0</v>
          </cell>
          <cell r="BN102">
            <v>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59"/>
  <sheetViews>
    <sheetView topLeftCell="G16" zoomScaleNormal="100" workbookViewId="0">
      <selection activeCell="AF34" sqref="AF34"/>
    </sheetView>
  </sheetViews>
  <sheetFormatPr baseColWidth="10" defaultColWidth="9.140625" defaultRowHeight="15" x14ac:dyDescent="0.25"/>
  <cols>
    <col min="1" max="1" width="7" bestFit="1" customWidth="1"/>
    <col min="2" max="30" width="2.85546875" customWidth="1"/>
    <col min="31" max="31" width="4.28515625" customWidth="1"/>
    <col min="32" max="33" width="22.85546875" customWidth="1"/>
    <col min="34" max="34" width="7" customWidth="1"/>
    <col min="35" max="63" width="2.85546875" customWidth="1"/>
    <col min="64" max="64" width="4.140625" customWidth="1"/>
    <col min="65" max="66" width="22.85546875" customWidth="1"/>
  </cols>
  <sheetData>
    <row r="1" spans="1:66" ht="23.25" x14ac:dyDescent="0.35">
      <c r="A1" s="1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</row>
    <row r="2" spans="1:66" ht="21" x14ac:dyDescent="0.35">
      <c r="A2" s="1"/>
      <c r="B2" s="61" t="s">
        <v>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</row>
    <row r="3" spans="1:66" ht="18.75" x14ac:dyDescent="0.3">
      <c r="A3" s="1"/>
      <c r="B3" s="62" t="s">
        <v>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</row>
    <row r="4" spans="1:66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  <c r="AG4" s="3"/>
      <c r="AH4" s="3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"/>
      <c r="BN4" s="3"/>
    </row>
    <row r="5" spans="1:66" ht="21" customHeight="1" x14ac:dyDescent="0.35">
      <c r="A5" s="4" t="s">
        <v>3</v>
      </c>
      <c r="B5" s="63" t="s">
        <v>4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4">
        <v>2025</v>
      </c>
      <c r="AG5" s="4">
        <v>2024</v>
      </c>
      <c r="AH5" s="4" t="s">
        <v>5</v>
      </c>
      <c r="AI5" s="63" t="s">
        <v>4</v>
      </c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4">
        <v>2025</v>
      </c>
      <c r="BN5" s="4">
        <v>2024</v>
      </c>
    </row>
    <row r="6" spans="1:66" ht="18.75" customHeight="1" x14ac:dyDescent="0.25">
      <c r="A6" s="5"/>
      <c r="B6" s="59" t="s">
        <v>6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6"/>
      <c r="AG6" s="6"/>
      <c r="AH6" s="7"/>
      <c r="AI6" s="59" t="s">
        <v>7</v>
      </c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6"/>
      <c r="BN6" s="6"/>
    </row>
    <row r="7" spans="1:66" ht="15.75" customHeight="1" x14ac:dyDescent="0.25">
      <c r="A7" s="8"/>
      <c r="B7" s="51" t="s">
        <v>8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9"/>
      <c r="AG7" s="9"/>
      <c r="AH7" s="10"/>
      <c r="AI7" s="51" t="s">
        <v>9</v>
      </c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11"/>
      <c r="BN7" s="11"/>
    </row>
    <row r="8" spans="1:66" ht="15" customHeight="1" x14ac:dyDescent="0.25">
      <c r="A8" s="8"/>
      <c r="B8" s="54" t="s">
        <v>10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12">
        <v>1661055172.52</v>
      </c>
      <c r="AG8" s="12">
        <v>1423169566.76</v>
      </c>
      <c r="AH8" s="10"/>
      <c r="AI8" s="54" t="s">
        <v>11</v>
      </c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12">
        <v>307350638.41000003</v>
      </c>
      <c r="BN8" s="12">
        <v>542508288.13000011</v>
      </c>
    </row>
    <row r="9" spans="1:66" ht="15" customHeight="1" x14ac:dyDescent="0.25">
      <c r="A9" s="8"/>
      <c r="B9" s="54" t="s">
        <v>12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12">
        <v>24022810.119999997</v>
      </c>
      <c r="AG9" s="12">
        <v>11614427.74</v>
      </c>
      <c r="AH9" s="12"/>
      <c r="AI9" s="54" t="s">
        <v>13</v>
      </c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12">
        <v>17815148.129999999</v>
      </c>
      <c r="BN9" s="12">
        <v>0</v>
      </c>
    </row>
    <row r="10" spans="1:66" ht="15" customHeight="1" x14ac:dyDescent="0.25">
      <c r="A10" s="8"/>
      <c r="B10" s="54" t="s">
        <v>14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12">
        <v>5101852.1399999997</v>
      </c>
      <c r="AG10" s="12">
        <v>0</v>
      </c>
      <c r="AH10" s="12"/>
      <c r="AI10" s="54" t="s">
        <v>15</v>
      </c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12">
        <v>3772535.06</v>
      </c>
      <c r="BN10" s="12">
        <v>0</v>
      </c>
    </row>
    <row r="11" spans="1:66" ht="15" customHeight="1" x14ac:dyDescent="0.25">
      <c r="A11" s="8"/>
      <c r="B11" s="54" t="s">
        <v>16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12">
        <v>0</v>
      </c>
      <c r="AG11" s="12">
        <v>0</v>
      </c>
      <c r="AH11" s="12"/>
      <c r="AI11" s="54" t="s">
        <v>17</v>
      </c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12">
        <v>0</v>
      </c>
      <c r="BN11" s="12">
        <v>0</v>
      </c>
    </row>
    <row r="12" spans="1:66" ht="15" customHeight="1" x14ac:dyDescent="0.25">
      <c r="A12" s="8"/>
      <c r="B12" s="54" t="s">
        <v>18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12">
        <v>0</v>
      </c>
      <c r="AG12" s="12">
        <v>0</v>
      </c>
      <c r="AH12" s="12"/>
      <c r="AI12" s="54" t="s">
        <v>19</v>
      </c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12">
        <v>0</v>
      </c>
      <c r="BN12" s="12">
        <v>0</v>
      </c>
    </row>
    <row r="13" spans="1:66" ht="15" customHeight="1" x14ac:dyDescent="0.25">
      <c r="A13" s="8"/>
      <c r="B13" s="54" t="s">
        <v>20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12">
        <v>0</v>
      </c>
      <c r="AG13" s="12">
        <v>0</v>
      </c>
      <c r="AH13" s="12"/>
      <c r="AI13" s="54" t="s">
        <v>21</v>
      </c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12">
        <v>3299170.05</v>
      </c>
      <c r="BN13" s="12">
        <v>806577.87</v>
      </c>
    </row>
    <row r="14" spans="1:66" ht="15" customHeight="1" x14ac:dyDescent="0.25">
      <c r="A14" s="8"/>
      <c r="B14" s="54" t="s">
        <v>22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13">
        <v>0</v>
      </c>
      <c r="AG14" s="13">
        <v>0</v>
      </c>
      <c r="AH14" s="12"/>
      <c r="AI14" s="54" t="s">
        <v>23</v>
      </c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12">
        <v>0</v>
      </c>
      <c r="BN14" s="12">
        <v>0</v>
      </c>
    </row>
    <row r="15" spans="1:66" ht="15.75" customHeight="1" x14ac:dyDescent="0.25">
      <c r="A15" s="14"/>
      <c r="B15" s="58" t="s">
        <v>24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15">
        <f>SUM(AF8:AF14)</f>
        <v>1690179834.78</v>
      </c>
      <c r="AG15" s="15">
        <f>SUM(AG8:AG14)</f>
        <v>1434783994.5</v>
      </c>
      <c r="AH15" s="12"/>
      <c r="AI15" s="54" t="s">
        <v>25</v>
      </c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13">
        <v>0</v>
      </c>
      <c r="BN15" s="13">
        <v>0</v>
      </c>
    </row>
    <row r="16" spans="1:66" ht="15.75" customHeight="1" x14ac:dyDescent="0.25">
      <c r="A16" s="8"/>
      <c r="B16" s="51" t="s">
        <v>26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15"/>
      <c r="AG16" s="15"/>
      <c r="AH16" s="12"/>
      <c r="AI16" s="58" t="s">
        <v>27</v>
      </c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15">
        <f>SUM(BM8:BM15)</f>
        <v>332237491.65000004</v>
      </c>
      <c r="BN16" s="15">
        <f>SUM(BN8:BN15)</f>
        <v>543314866.00000012</v>
      </c>
    </row>
    <row r="17" spans="1:66" ht="15.75" customHeight="1" x14ac:dyDescent="0.25">
      <c r="A17" s="8"/>
      <c r="B17" s="54" t="s">
        <v>28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12">
        <v>0</v>
      </c>
      <c r="AG17" s="12">
        <v>0</v>
      </c>
      <c r="AH17" s="12"/>
      <c r="AI17" s="51" t="s">
        <v>29</v>
      </c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9"/>
      <c r="BN17" s="9"/>
    </row>
    <row r="18" spans="1:66" ht="15" customHeight="1" x14ac:dyDescent="0.25">
      <c r="A18" s="8"/>
      <c r="B18" s="54" t="s">
        <v>30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12">
        <v>0</v>
      </c>
      <c r="AG18" s="12">
        <v>0</v>
      </c>
      <c r="AH18" s="10"/>
      <c r="AI18" s="54" t="s">
        <v>31</v>
      </c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12">
        <v>0</v>
      </c>
      <c r="BN18" s="12">
        <v>0</v>
      </c>
    </row>
    <row r="19" spans="1:66" ht="15" customHeight="1" x14ac:dyDescent="0.25">
      <c r="A19" s="8"/>
      <c r="B19" s="54" t="s">
        <v>32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12">
        <v>3027224959.1800003</v>
      </c>
      <c r="AG19" s="12">
        <v>2668604879.6399999</v>
      </c>
      <c r="AH19" s="12"/>
      <c r="AI19" s="54" t="s">
        <v>33</v>
      </c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12">
        <v>68657087.689999998</v>
      </c>
      <c r="BN19" s="12">
        <v>81223896.799999997</v>
      </c>
    </row>
    <row r="20" spans="1:66" ht="15" customHeight="1" x14ac:dyDescent="0.25">
      <c r="A20" s="8"/>
      <c r="B20" s="54" t="s">
        <v>34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12">
        <v>1010906997.15</v>
      </c>
      <c r="AG20" s="12">
        <v>979554775.86000013</v>
      </c>
      <c r="AH20" s="12"/>
      <c r="AI20" s="54" t="s">
        <v>35</v>
      </c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12">
        <v>86698840.019999996</v>
      </c>
      <c r="BN20" s="12">
        <v>125063707.97</v>
      </c>
    </row>
    <row r="21" spans="1:66" ht="15" customHeight="1" x14ac:dyDescent="0.25">
      <c r="A21" s="8"/>
      <c r="B21" s="54" t="s">
        <v>36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12">
        <v>169443888.88</v>
      </c>
      <c r="AG21" s="12">
        <v>131317139.7</v>
      </c>
      <c r="AH21" s="12"/>
      <c r="AI21" s="54" t="s">
        <v>37</v>
      </c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12">
        <v>0</v>
      </c>
      <c r="BN21" s="12">
        <v>0</v>
      </c>
    </row>
    <row r="22" spans="1:66" ht="15" customHeight="1" x14ac:dyDescent="0.25">
      <c r="A22" s="8"/>
      <c r="B22" s="54" t="s">
        <v>38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12">
        <v>0</v>
      </c>
      <c r="AG22" s="12">
        <v>0</v>
      </c>
      <c r="AH22" s="10"/>
      <c r="AI22" s="54" t="s">
        <v>39</v>
      </c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12">
        <v>0</v>
      </c>
      <c r="BN22" s="12">
        <v>0</v>
      </c>
    </row>
    <row r="23" spans="1:66" ht="15" customHeight="1" x14ac:dyDescent="0.25">
      <c r="A23" s="8"/>
      <c r="B23" s="54" t="s">
        <v>40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12">
        <v>1167515975.48</v>
      </c>
      <c r="AG23" s="12">
        <v>1062000650.0799999</v>
      </c>
      <c r="AH23" s="12"/>
      <c r="AI23" s="54" t="s">
        <v>41</v>
      </c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12">
        <v>0</v>
      </c>
      <c r="BN23" s="12">
        <v>0</v>
      </c>
    </row>
    <row r="24" spans="1:66" ht="15.75" customHeight="1" x14ac:dyDescent="0.25">
      <c r="A24" s="8"/>
      <c r="B24" s="54" t="s">
        <v>42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12">
        <v>0</v>
      </c>
      <c r="AG24" s="12">
        <v>0</v>
      </c>
      <c r="AH24" s="12"/>
      <c r="AI24" s="58" t="s">
        <v>43</v>
      </c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16">
        <f>SUM(BM18:BM23)</f>
        <v>155355927.70999998</v>
      </c>
      <c r="BN24" s="16">
        <f>SUM(BN18:BN23)</f>
        <v>206287604.76999998</v>
      </c>
    </row>
    <row r="25" spans="1:66" ht="18.75" customHeight="1" x14ac:dyDescent="0.25">
      <c r="A25" s="8"/>
      <c r="B25" s="54" t="s">
        <v>22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13">
        <v>50298980</v>
      </c>
      <c r="AG25" s="13">
        <v>50298980</v>
      </c>
      <c r="AH25" s="17"/>
      <c r="AI25" s="55" t="s">
        <v>44</v>
      </c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18">
        <f>+BM16+BM24</f>
        <v>487593419.36000001</v>
      </c>
      <c r="BN25" s="18">
        <f>+BN16+BN24</f>
        <v>749602470.7700001</v>
      </c>
    </row>
    <row r="26" spans="1:66" ht="18.75" customHeight="1" x14ac:dyDescent="0.25">
      <c r="A26" s="19"/>
      <c r="B26" s="56" t="s">
        <v>45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20">
        <f>SUM(AF17:AF25)</f>
        <v>5425390800.6900005</v>
      </c>
      <c r="AG26" s="20">
        <f>SUM(AG17:AG25)</f>
        <v>4891776425.2799997</v>
      </c>
      <c r="AH26" s="10"/>
      <c r="AI26" s="57" t="s">
        <v>46</v>
      </c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21"/>
      <c r="BN26" s="21"/>
    </row>
    <row r="27" spans="1:66" ht="19.5" customHeight="1" thickBot="1" x14ac:dyDescent="0.3">
      <c r="A27" s="19"/>
      <c r="B27" s="48" t="s">
        <v>47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22">
        <f>+AF15+AF26</f>
        <v>7115570635.4700003</v>
      </c>
      <c r="AG27" s="22">
        <f>+AG15+AG26</f>
        <v>6326560419.7799997</v>
      </c>
      <c r="AH27" s="12"/>
      <c r="AI27" s="51" t="s">
        <v>48</v>
      </c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23">
        <f>SUM(BM28:BM30)</f>
        <v>412036264.06</v>
      </c>
      <c r="BN27" s="23">
        <f>SUM(BN28:BN30)</f>
        <v>412036264.06</v>
      </c>
    </row>
    <row r="28" spans="1:66" ht="19.5" customHeight="1" thickTop="1" x14ac:dyDescent="0.25">
      <c r="A28" s="19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5"/>
      <c r="AG28" s="25"/>
      <c r="AH28" s="12"/>
      <c r="AI28" s="52" t="s">
        <v>49</v>
      </c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21">
        <f>+[1]ESF!BM82</f>
        <v>0</v>
      </c>
      <c r="BN28" s="21">
        <f>+[1]ESF!BN82</f>
        <v>0</v>
      </c>
    </row>
    <row r="29" spans="1:66" ht="18.75" customHeight="1" x14ac:dyDescent="0.25">
      <c r="A29" s="19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6"/>
      <c r="AG29" s="26"/>
      <c r="AH29" s="12"/>
      <c r="AI29" s="52" t="s">
        <v>50</v>
      </c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21">
        <v>114373636.38</v>
      </c>
      <c r="BN29" s="21">
        <v>114373636.38</v>
      </c>
    </row>
    <row r="30" spans="1:66" ht="18.75" customHeight="1" x14ac:dyDescent="0.25">
      <c r="A30" s="19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6"/>
      <c r="AG30" s="26"/>
      <c r="AH30" s="12"/>
      <c r="AI30" s="52" t="s">
        <v>51</v>
      </c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21">
        <v>297662627.68000001</v>
      </c>
      <c r="BN30" s="21">
        <v>297662627.68000001</v>
      </c>
    </row>
    <row r="31" spans="1:66" ht="18.75" customHeight="1" x14ac:dyDescent="0.25">
      <c r="A31" s="19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6"/>
      <c r="AG31" s="26"/>
      <c r="AH31" s="10"/>
      <c r="AI31" s="51" t="s">
        <v>52</v>
      </c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23">
        <f>+BM32+BM33+BM34+BM35+BM36</f>
        <v>6215940952.0500011</v>
      </c>
      <c r="BN31" s="23">
        <f>+BN32+BN33+BN34+BN35+BN36</f>
        <v>5164921684.9499998</v>
      </c>
    </row>
    <row r="32" spans="1:66" ht="18.75" customHeight="1" x14ac:dyDescent="0.25">
      <c r="A32" s="19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6"/>
      <c r="AG32" s="26"/>
      <c r="AH32" s="12"/>
      <c r="AI32" s="52" t="s">
        <v>53</v>
      </c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21">
        <v>1418193786.5799994</v>
      </c>
      <c r="BN32" s="21">
        <v>1156082096.0799999</v>
      </c>
    </row>
    <row r="33" spans="1:66" ht="18.75" customHeight="1" x14ac:dyDescent="0.25">
      <c r="A33" s="19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6"/>
      <c r="AG33" s="26"/>
      <c r="AH33" s="12"/>
      <c r="AI33" s="52" t="s">
        <v>54</v>
      </c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21">
        <v>4996901800.8600006</v>
      </c>
      <c r="BN33" s="21">
        <v>4206693505.5599999</v>
      </c>
    </row>
    <row r="34" spans="1:66" ht="18.75" customHeight="1" x14ac:dyDescent="0.25">
      <c r="A34" s="19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6"/>
      <c r="AG34" s="26"/>
      <c r="AH34" s="12"/>
      <c r="AI34" s="50" t="s">
        <v>55</v>
      </c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12">
        <v>-20455922.899999999</v>
      </c>
      <c r="BN34" s="12">
        <v>-20455922.899999999</v>
      </c>
    </row>
    <row r="35" spans="1:66" ht="18.75" customHeight="1" x14ac:dyDescent="0.25">
      <c r="A35" s="19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6"/>
      <c r="AG35" s="26"/>
      <c r="AH35" s="10"/>
      <c r="AI35" s="50" t="s">
        <v>56</v>
      </c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12">
        <v>0</v>
      </c>
      <c r="BN35" s="12">
        <v>0</v>
      </c>
    </row>
    <row r="36" spans="1:66" ht="18.75" customHeight="1" x14ac:dyDescent="0.25">
      <c r="A36" s="19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6"/>
      <c r="AG36" s="26"/>
      <c r="AH36" s="12"/>
      <c r="AI36" s="50" t="s">
        <v>57</v>
      </c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12">
        <v>-178698712.49000001</v>
      </c>
      <c r="BN36" s="12">
        <v>-177397993.78999999</v>
      </c>
    </row>
    <row r="37" spans="1:66" ht="33.75" customHeight="1" x14ac:dyDescent="0.25">
      <c r="A37" s="19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6"/>
      <c r="AG37" s="26"/>
      <c r="AH37" s="12"/>
      <c r="AI37" s="51" t="s">
        <v>58</v>
      </c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23">
        <f>+BM38+BM39</f>
        <v>0</v>
      </c>
      <c r="BN37" s="23">
        <v>0</v>
      </c>
    </row>
    <row r="38" spans="1:66" ht="18.75" customHeight="1" x14ac:dyDescent="0.25">
      <c r="A38" s="19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6"/>
      <c r="AG38" s="26"/>
      <c r="AH38" s="12"/>
      <c r="AI38" s="52" t="s">
        <v>59</v>
      </c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21">
        <f>+[1]ESF!BM101</f>
        <v>0</v>
      </c>
      <c r="BN38" s="21">
        <f>+[1]ESF!BN101</f>
        <v>0</v>
      </c>
    </row>
    <row r="39" spans="1:66" ht="18.75" customHeight="1" x14ac:dyDescent="0.25">
      <c r="A39" s="19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6"/>
      <c r="AG39" s="26"/>
      <c r="AH39" s="12"/>
      <c r="AI39" s="53" t="s">
        <v>60</v>
      </c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21">
        <f>+[1]ESF!BM102</f>
        <v>0</v>
      </c>
      <c r="BN39" s="21">
        <f>+[1]ESF!BN102</f>
        <v>0</v>
      </c>
    </row>
    <row r="40" spans="1:66" ht="18.75" x14ac:dyDescent="0.25">
      <c r="A40" s="19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6"/>
      <c r="AG40" s="26"/>
      <c r="AH40" s="27"/>
      <c r="AI40" s="28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30"/>
      <c r="AW40" s="30"/>
      <c r="AX40" s="30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31" t="s">
        <v>61</v>
      </c>
      <c r="BM40" s="32">
        <f>+BM27+BM31+BM37</f>
        <v>6627977216.1100016</v>
      </c>
      <c r="BN40" s="32">
        <f>+BN27+BN31+BN37</f>
        <v>5576957949.0100002</v>
      </c>
    </row>
    <row r="41" spans="1:66" ht="19.5" thickBot="1" x14ac:dyDescent="0.3">
      <c r="A41" s="19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6"/>
      <c r="AG41" s="26"/>
      <c r="AH41" s="33"/>
      <c r="AI41" s="48" t="s">
        <v>62</v>
      </c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34">
        <f>+BM25+BM40</f>
        <v>7115570635.4700012</v>
      </c>
      <c r="BN41" s="34">
        <f>+BN25+BN40</f>
        <v>6326560419.7800007</v>
      </c>
    </row>
    <row r="42" spans="1:66" ht="19.5" thickTop="1" x14ac:dyDescent="0.25">
      <c r="A42" s="1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26"/>
      <c r="AG42" s="26"/>
      <c r="AH42" s="35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36"/>
      <c r="BN42" s="36"/>
    </row>
    <row r="43" spans="1:66" x14ac:dyDescent="0.25">
      <c r="A43" s="1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8"/>
      <c r="AG43" s="38"/>
      <c r="AH43" s="33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39"/>
      <c r="BN43" s="38"/>
    </row>
    <row r="44" spans="1:66" x14ac:dyDescent="0.25">
      <c r="A44" s="1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8"/>
      <c r="AG44" s="38"/>
      <c r="AH44" s="33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39"/>
      <c r="BN44" s="38"/>
    </row>
    <row r="45" spans="1:66" x14ac:dyDescent="0.25">
      <c r="A45" s="1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8"/>
      <c r="AG45" s="38"/>
      <c r="AH45" s="33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39"/>
      <c r="BN45" s="38"/>
    </row>
    <row r="46" spans="1:66" x14ac:dyDescent="0.25">
      <c r="A46" s="1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8"/>
      <c r="AG46" s="38"/>
      <c r="AH46" s="33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39"/>
      <c r="BN46" s="38"/>
    </row>
    <row r="47" spans="1:66" x14ac:dyDescent="0.25">
      <c r="A47" s="1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8"/>
      <c r="AG47" s="38"/>
      <c r="AH47" s="33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39"/>
      <c r="BN47" s="38"/>
    </row>
    <row r="48" spans="1:66" x14ac:dyDescent="0.25">
      <c r="A48" s="1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8"/>
      <c r="AG48" s="38"/>
      <c r="AH48" s="33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39"/>
      <c r="BN48" s="38"/>
    </row>
    <row r="49" spans="1:66" x14ac:dyDescent="0.25">
      <c r="A49" s="1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8"/>
      <c r="AG49" s="38"/>
      <c r="AH49" s="33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39"/>
      <c r="BN49" s="38"/>
    </row>
    <row r="50" spans="1:66" x14ac:dyDescent="0.25">
      <c r="A50" s="1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8"/>
      <c r="AG50" s="38"/>
      <c r="AH50" s="33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39"/>
      <c r="BN50" s="38"/>
    </row>
    <row r="51" spans="1:66" ht="21" x14ac:dyDescent="0.35">
      <c r="A51" s="1"/>
      <c r="B51" s="40" t="s">
        <v>63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38"/>
      <c r="AG51" s="38"/>
      <c r="AH51" s="33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8"/>
      <c r="BN51" s="38"/>
    </row>
    <row r="52" spans="1:66" ht="21" x14ac:dyDescent="0.35">
      <c r="A52" s="19"/>
      <c r="B52" s="40"/>
      <c r="C52" s="41" t="s">
        <v>64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8"/>
      <c r="AG52" s="38"/>
      <c r="AH52" s="33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39"/>
      <c r="BN52" s="38"/>
    </row>
    <row r="53" spans="1:66" x14ac:dyDescent="0.25">
      <c r="A53" s="1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8"/>
      <c r="AG53" s="38"/>
      <c r="AH53" s="35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8"/>
      <c r="BN53" s="38"/>
    </row>
    <row r="54" spans="1:66" x14ac:dyDescent="0.25">
      <c r="A54" s="19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8"/>
      <c r="AG54" s="38"/>
      <c r="AH54" s="35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8"/>
      <c r="BN54" s="38"/>
    </row>
    <row r="55" spans="1:66" x14ac:dyDescent="0.25">
      <c r="A55" s="1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8"/>
      <c r="AG55" s="38"/>
      <c r="AH55" s="35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8"/>
      <c r="BN55" s="38"/>
    </row>
    <row r="56" spans="1:66" x14ac:dyDescent="0.25">
      <c r="A56" s="19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8"/>
      <c r="AG56" s="38"/>
      <c r="AH56" s="35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8"/>
      <c r="BN56" s="38"/>
    </row>
    <row r="57" spans="1:66" ht="18.75" x14ac:dyDescent="0.3">
      <c r="A57" s="19"/>
      <c r="B57" s="42"/>
      <c r="C57" s="42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3"/>
      <c r="AG57" s="38"/>
      <c r="AH57" s="35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BN57" s="38"/>
    </row>
    <row r="58" spans="1:66" ht="21" x14ac:dyDescent="0.35">
      <c r="B58" s="44" t="s">
        <v>65</v>
      </c>
      <c r="C58" s="45"/>
    </row>
    <row r="59" spans="1:66" ht="21" x14ac:dyDescent="0.35">
      <c r="B59" s="46" t="s">
        <v>66</v>
      </c>
      <c r="C59" s="47"/>
    </row>
  </sheetData>
  <mergeCells count="65">
    <mergeCell ref="B6:AE6"/>
    <mergeCell ref="AI6:BL6"/>
    <mergeCell ref="B1:BN1"/>
    <mergeCell ref="B2:BN2"/>
    <mergeCell ref="B3:BN3"/>
    <mergeCell ref="B5:AE5"/>
    <mergeCell ref="AI5:BL5"/>
    <mergeCell ref="B7:AE7"/>
    <mergeCell ref="AI7:BL7"/>
    <mergeCell ref="B8:AE8"/>
    <mergeCell ref="AI8:BL8"/>
    <mergeCell ref="B9:AE9"/>
    <mergeCell ref="AI9:BL9"/>
    <mergeCell ref="B10:AE10"/>
    <mergeCell ref="AI10:BL10"/>
    <mergeCell ref="B11:AE11"/>
    <mergeCell ref="AI11:BL11"/>
    <mergeCell ref="B12:AE12"/>
    <mergeCell ref="AI12:BL12"/>
    <mergeCell ref="B13:AE13"/>
    <mergeCell ref="AI13:BL13"/>
    <mergeCell ref="B14:AE14"/>
    <mergeCell ref="AI14:BL14"/>
    <mergeCell ref="B15:AE15"/>
    <mergeCell ref="AI15:BL15"/>
    <mergeCell ref="B16:AE16"/>
    <mergeCell ref="AI16:BL16"/>
    <mergeCell ref="B17:AE17"/>
    <mergeCell ref="AI17:BL17"/>
    <mergeCell ref="B18:AE18"/>
    <mergeCell ref="AI18:BL18"/>
    <mergeCell ref="B19:AE19"/>
    <mergeCell ref="AI19:BL19"/>
    <mergeCell ref="B20:AE20"/>
    <mergeCell ref="AI20:BL20"/>
    <mergeCell ref="B21:AE21"/>
    <mergeCell ref="AI21:BL21"/>
    <mergeCell ref="B22:AE22"/>
    <mergeCell ref="AI22:BL22"/>
    <mergeCell ref="B23:AE23"/>
    <mergeCell ref="AI23:BL23"/>
    <mergeCell ref="B24:AE24"/>
    <mergeCell ref="AI24:BL24"/>
    <mergeCell ref="AI33:BL33"/>
    <mergeCell ref="B25:AE25"/>
    <mergeCell ref="AI25:BL25"/>
    <mergeCell ref="B26:AE26"/>
    <mergeCell ref="AI26:BL26"/>
    <mergeCell ref="B27:AE27"/>
    <mergeCell ref="AI27:BL27"/>
    <mergeCell ref="AI28:BL28"/>
    <mergeCell ref="AI29:BL29"/>
    <mergeCell ref="AI30:BL30"/>
    <mergeCell ref="AI31:BL31"/>
    <mergeCell ref="AI32:BL32"/>
    <mergeCell ref="AI41:BL41"/>
    <mergeCell ref="B42:AE42"/>
    <mergeCell ref="AI42:BL42"/>
    <mergeCell ref="D57:P57"/>
    <mergeCell ref="AI34:BL34"/>
    <mergeCell ref="AI35:BL35"/>
    <mergeCell ref="AI36:BL36"/>
    <mergeCell ref="AI37:BL37"/>
    <mergeCell ref="AI38:BL38"/>
    <mergeCell ref="AI39:BL39"/>
  </mergeCells>
  <pageMargins left="0.70866141732283472" right="0.70866141732283472" top="0.74803149606299213" bottom="0.74803149606299213" header="0.31496062992125984" footer="0.31496062992125984"/>
  <pageSetup scale="43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6"/>
  <sheetViews>
    <sheetView tabSelected="1" zoomScaleNormal="100" workbookViewId="0">
      <selection activeCell="AH22" sqref="AH22"/>
    </sheetView>
  </sheetViews>
  <sheetFormatPr baseColWidth="10" defaultColWidth="9.140625" defaultRowHeight="15" x14ac:dyDescent="0.25"/>
  <cols>
    <col min="1" max="1" width="2" customWidth="1"/>
    <col min="2" max="33" width="3.7109375" customWidth="1"/>
    <col min="34" max="35" width="22.85546875" customWidth="1"/>
    <col min="36" max="36" width="19.85546875" style="65" customWidth="1"/>
    <col min="37" max="37" width="16.140625" bestFit="1" customWidth="1"/>
  </cols>
  <sheetData>
    <row r="1" spans="1:35" ht="15.75" x14ac:dyDescent="0.25">
      <c r="A1" s="64" t="s">
        <v>67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</row>
    <row r="2" spans="1:35" ht="15.75" x14ac:dyDescent="0.25">
      <c r="A2" s="64" t="s">
        <v>68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</row>
    <row r="3" spans="1:35" ht="15.75" x14ac:dyDescent="0.25">
      <c r="A3" s="64" t="s">
        <v>69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</row>
    <row r="4" spans="1:35" ht="15.75" x14ac:dyDescent="0.25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5" ht="15.75" x14ac:dyDescent="0.25">
      <c r="A5" s="68"/>
      <c r="B5" s="69" t="s">
        <v>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70" t="s">
        <v>70</v>
      </c>
      <c r="AI5" s="70" t="s">
        <v>71</v>
      </c>
    </row>
    <row r="6" spans="1:35" ht="15.75" x14ac:dyDescent="0.25">
      <c r="A6" s="71"/>
      <c r="B6" s="72" t="s">
        <v>72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4"/>
    </row>
    <row r="7" spans="1:35" ht="15.75" x14ac:dyDescent="0.25">
      <c r="A7" s="75"/>
      <c r="B7" s="76" t="s">
        <v>73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8">
        <v>2269505871.8000002</v>
      </c>
      <c r="AI7" s="78">
        <v>2453508218.04</v>
      </c>
    </row>
    <row r="8" spans="1:35" ht="15.75" x14ac:dyDescent="0.25">
      <c r="A8" s="75"/>
      <c r="B8" s="79" t="s">
        <v>74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80">
        <v>1173227381.22</v>
      </c>
      <c r="AI8" s="80">
        <v>1175357868.4400001</v>
      </c>
    </row>
    <row r="9" spans="1:35" ht="15.75" x14ac:dyDescent="0.25">
      <c r="A9" s="75"/>
      <c r="B9" s="79" t="s">
        <v>75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80">
        <v>0</v>
      </c>
      <c r="AI9" s="80">
        <v>0</v>
      </c>
    </row>
    <row r="10" spans="1:35" ht="15.75" x14ac:dyDescent="0.25">
      <c r="A10" s="75"/>
      <c r="B10" s="79" t="s">
        <v>76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80">
        <v>0</v>
      </c>
      <c r="AI10" s="80">
        <v>1950400</v>
      </c>
    </row>
    <row r="11" spans="1:35" ht="15.75" x14ac:dyDescent="0.25">
      <c r="A11" s="75"/>
      <c r="B11" s="79" t="s">
        <v>77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80">
        <v>888228602.30999994</v>
      </c>
      <c r="AI11" s="80">
        <v>1040754916.62</v>
      </c>
    </row>
    <row r="12" spans="1:35" ht="15.75" x14ac:dyDescent="0.25">
      <c r="A12" s="75"/>
      <c r="B12" s="79" t="s">
        <v>78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80">
        <v>121114911.27</v>
      </c>
      <c r="AI12" s="80">
        <v>149880844.59</v>
      </c>
    </row>
    <row r="13" spans="1:35" ht="15.75" x14ac:dyDescent="0.25">
      <c r="A13" s="75"/>
      <c r="B13" s="79" t="s">
        <v>79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80">
        <v>86934977</v>
      </c>
      <c r="AI13" s="80">
        <v>85564188.390000001</v>
      </c>
    </row>
    <row r="14" spans="1:35" ht="15.75" x14ac:dyDescent="0.25">
      <c r="A14" s="75"/>
      <c r="B14" s="79" t="s">
        <v>80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80">
        <v>0</v>
      </c>
      <c r="AI14" s="80">
        <v>0</v>
      </c>
    </row>
    <row r="15" spans="1:35" ht="15.75" x14ac:dyDescent="0.25">
      <c r="A15" s="75"/>
      <c r="B15" s="81" t="s">
        <v>81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8">
        <v>2180667373.1300001</v>
      </c>
      <c r="AI15" s="78">
        <v>2269756621.5499997</v>
      </c>
    </row>
    <row r="16" spans="1:35" ht="15.75" x14ac:dyDescent="0.25">
      <c r="A16" s="75"/>
      <c r="B16" s="82" t="s">
        <v>82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80">
        <v>2161954930.96</v>
      </c>
      <c r="AI16" s="80">
        <v>2247583409.5299997</v>
      </c>
    </row>
    <row r="17" spans="1:37" ht="15.75" x14ac:dyDescent="0.25">
      <c r="A17" s="75"/>
      <c r="B17" s="82" t="s">
        <v>83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80">
        <v>18712442.170000002</v>
      </c>
      <c r="AI17" s="80">
        <v>22173212.02</v>
      </c>
    </row>
    <row r="18" spans="1:37" ht="15.75" x14ac:dyDescent="0.25">
      <c r="A18" s="75"/>
      <c r="B18" s="83" t="s">
        <v>84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8">
        <v>0</v>
      </c>
      <c r="AI18" s="78">
        <v>0</v>
      </c>
    </row>
    <row r="19" spans="1:37" ht="15.75" x14ac:dyDescent="0.25">
      <c r="A19" s="75"/>
      <c r="B19" s="82" t="s">
        <v>85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80">
        <v>0</v>
      </c>
      <c r="AI19" s="80">
        <v>0</v>
      </c>
    </row>
    <row r="20" spans="1:37" ht="15.75" x14ac:dyDescent="0.25">
      <c r="A20" s="75"/>
      <c r="B20" s="82" t="s">
        <v>86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80">
        <v>0</v>
      </c>
      <c r="AI20" s="80">
        <v>0</v>
      </c>
    </row>
    <row r="21" spans="1:37" ht="15.75" x14ac:dyDescent="0.25">
      <c r="A21" s="75"/>
      <c r="B21" s="82" t="s">
        <v>87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80">
        <v>0</v>
      </c>
      <c r="AI21" s="80">
        <v>0</v>
      </c>
    </row>
    <row r="22" spans="1:37" ht="15.75" x14ac:dyDescent="0.25">
      <c r="A22" s="75"/>
      <c r="B22" s="82" t="s">
        <v>88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80">
        <v>0</v>
      </c>
      <c r="AI22" s="80">
        <v>0</v>
      </c>
    </row>
    <row r="23" spans="1:37" ht="15.75" x14ac:dyDescent="0.25">
      <c r="A23" s="75"/>
      <c r="B23" s="82" t="s">
        <v>89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80">
        <v>0</v>
      </c>
      <c r="AI23" s="80">
        <v>0</v>
      </c>
    </row>
    <row r="24" spans="1:37" ht="15.75" x14ac:dyDescent="0.25">
      <c r="A24" s="84"/>
      <c r="B24" s="85" t="s">
        <v>90</v>
      </c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15">
        <v>4450173244.9300003</v>
      </c>
      <c r="AI24" s="15">
        <v>4723264839.5900002</v>
      </c>
      <c r="AK24" s="86"/>
    </row>
    <row r="25" spans="1:37" ht="15.75" x14ac:dyDescent="0.25">
      <c r="A25" s="75"/>
      <c r="B25" s="83" t="s">
        <v>91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</row>
    <row r="26" spans="1:37" ht="15.75" x14ac:dyDescent="0.25">
      <c r="A26" s="75"/>
      <c r="B26" s="83" t="s">
        <v>92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8">
        <v>2721200282.2200003</v>
      </c>
      <c r="AI26" s="78">
        <v>3071441298.8400002</v>
      </c>
    </row>
    <row r="27" spans="1:37" ht="15.75" x14ac:dyDescent="0.25">
      <c r="A27" s="75"/>
      <c r="B27" s="82" t="s">
        <v>93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80">
        <v>1142787934.8399999</v>
      </c>
      <c r="AI27" s="80">
        <v>1338813597.2900002</v>
      </c>
    </row>
    <row r="28" spans="1:37" ht="15.75" x14ac:dyDescent="0.25">
      <c r="A28" s="75"/>
      <c r="B28" s="82" t="s">
        <v>94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80">
        <v>375572722.87</v>
      </c>
      <c r="AI28" s="80">
        <v>170144758.21999997</v>
      </c>
    </row>
    <row r="29" spans="1:37" ht="15.75" x14ac:dyDescent="0.25">
      <c r="A29" s="75"/>
      <c r="B29" s="82" t="s">
        <v>95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80">
        <v>1202839624.51</v>
      </c>
      <c r="AI29" s="80">
        <v>1562482943.3299999</v>
      </c>
    </row>
    <row r="30" spans="1:37" ht="15.75" x14ac:dyDescent="0.25">
      <c r="A30" s="75"/>
      <c r="B30" s="83" t="s">
        <v>96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8">
        <v>274919886.44</v>
      </c>
      <c r="AI30" s="78">
        <v>268755067.32999998</v>
      </c>
    </row>
    <row r="31" spans="1:37" ht="15.75" x14ac:dyDescent="0.25">
      <c r="A31" s="75"/>
      <c r="B31" s="82" t="s">
        <v>97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80">
        <v>0</v>
      </c>
      <c r="AI31" s="80">
        <v>0</v>
      </c>
    </row>
    <row r="32" spans="1:37" ht="15.75" x14ac:dyDescent="0.25">
      <c r="A32" s="75"/>
      <c r="B32" s="82" t="s">
        <v>98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80">
        <v>156476278.44</v>
      </c>
      <c r="AI32" s="80">
        <v>145443527.63</v>
      </c>
    </row>
    <row r="33" spans="1:35" ht="15.75" x14ac:dyDescent="0.25">
      <c r="A33" s="75"/>
      <c r="B33" s="82" t="s">
        <v>99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80">
        <v>3154812.5</v>
      </c>
      <c r="AI33" s="80">
        <v>3359400</v>
      </c>
    </row>
    <row r="34" spans="1:35" ht="15.75" x14ac:dyDescent="0.25">
      <c r="A34" s="75"/>
      <c r="B34" s="82" t="s">
        <v>100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80">
        <v>115288795.5</v>
      </c>
      <c r="AI34" s="80">
        <v>119952139.7</v>
      </c>
    </row>
    <row r="35" spans="1:35" ht="15.75" x14ac:dyDescent="0.25">
      <c r="A35" s="75"/>
      <c r="B35" s="82" t="s">
        <v>101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80">
        <v>0</v>
      </c>
      <c r="AI35" s="80">
        <v>0</v>
      </c>
    </row>
    <row r="36" spans="1:35" ht="15.75" x14ac:dyDescent="0.25">
      <c r="A36" s="75"/>
      <c r="B36" s="82" t="s">
        <v>102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80">
        <v>0</v>
      </c>
      <c r="AI36" s="80">
        <v>0</v>
      </c>
    </row>
    <row r="37" spans="1:35" ht="15.75" x14ac:dyDescent="0.25">
      <c r="A37" s="75"/>
      <c r="B37" s="82" t="s">
        <v>103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80">
        <v>0</v>
      </c>
      <c r="AI37" s="80">
        <v>0</v>
      </c>
    </row>
    <row r="38" spans="1:35" ht="15.75" x14ac:dyDescent="0.25">
      <c r="A38" s="75"/>
      <c r="B38" s="82" t="s">
        <v>104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80">
        <v>0</v>
      </c>
      <c r="AI38" s="80">
        <v>0</v>
      </c>
    </row>
    <row r="39" spans="1:35" ht="15.75" x14ac:dyDescent="0.25">
      <c r="A39" s="75"/>
      <c r="B39" s="82" t="s">
        <v>105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80">
        <v>0</v>
      </c>
      <c r="AI39" s="80">
        <v>0</v>
      </c>
    </row>
    <row r="40" spans="1:35" ht="15.75" x14ac:dyDescent="0.25">
      <c r="A40" s="75"/>
      <c r="B40" s="83" t="s">
        <v>106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8">
        <v>0</v>
      </c>
      <c r="AI40" s="78">
        <v>0</v>
      </c>
    </row>
    <row r="41" spans="1:35" ht="15.75" x14ac:dyDescent="0.25">
      <c r="A41" s="75"/>
      <c r="B41" s="82" t="s">
        <v>107</v>
      </c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80">
        <v>0</v>
      </c>
      <c r="AI41" s="80">
        <v>0</v>
      </c>
    </row>
    <row r="42" spans="1:35" ht="15.75" x14ac:dyDescent="0.25">
      <c r="A42" s="75"/>
      <c r="B42" s="82" t="s">
        <v>49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80">
        <v>0</v>
      </c>
      <c r="AI42" s="80">
        <v>0</v>
      </c>
    </row>
    <row r="43" spans="1:35" ht="15.75" x14ac:dyDescent="0.25">
      <c r="A43" s="75"/>
      <c r="B43" s="82" t="s">
        <v>108</v>
      </c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80">
        <v>0</v>
      </c>
      <c r="AI43" s="80">
        <v>0</v>
      </c>
    </row>
    <row r="44" spans="1:35" ht="15.75" x14ac:dyDescent="0.25">
      <c r="A44" s="75"/>
      <c r="B44" s="83" t="s">
        <v>109</v>
      </c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8">
        <v>9290545.9600000009</v>
      </c>
      <c r="AI44" s="78">
        <v>19002110.059999999</v>
      </c>
    </row>
    <row r="45" spans="1:35" ht="15.75" x14ac:dyDescent="0.25">
      <c r="A45" s="75"/>
      <c r="B45" s="82" t="s">
        <v>110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80">
        <v>9290545.9600000009</v>
      </c>
      <c r="AI45" s="80">
        <v>19002110.059999999</v>
      </c>
    </row>
    <row r="46" spans="1:35" ht="15.75" x14ac:dyDescent="0.25">
      <c r="A46" s="75"/>
      <c r="B46" s="82" t="s">
        <v>111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80">
        <v>0</v>
      </c>
      <c r="AI46" s="80">
        <v>0</v>
      </c>
    </row>
    <row r="47" spans="1:35" ht="15.75" x14ac:dyDescent="0.25">
      <c r="A47" s="75"/>
      <c r="B47" s="82" t="s">
        <v>112</v>
      </c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80">
        <v>0</v>
      </c>
      <c r="AI47" s="80">
        <v>0</v>
      </c>
    </row>
    <row r="48" spans="1:35" ht="15.75" x14ac:dyDescent="0.25">
      <c r="A48" s="75"/>
      <c r="B48" s="82" t="s">
        <v>113</v>
      </c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80">
        <v>0</v>
      </c>
      <c r="AI48" s="80">
        <v>0</v>
      </c>
    </row>
    <row r="49" spans="1:35" ht="15.75" x14ac:dyDescent="0.25">
      <c r="A49" s="75"/>
      <c r="B49" s="82" t="s">
        <v>114</v>
      </c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80">
        <v>0</v>
      </c>
      <c r="AI49" s="80">
        <v>0</v>
      </c>
    </row>
    <row r="50" spans="1:35" ht="15.75" x14ac:dyDescent="0.25">
      <c r="A50" s="75"/>
      <c r="B50" s="83" t="s">
        <v>115</v>
      </c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8">
        <v>0</v>
      </c>
      <c r="AI50" s="78">
        <v>0</v>
      </c>
    </row>
    <row r="51" spans="1:35" ht="15.75" x14ac:dyDescent="0.25">
      <c r="A51" s="75"/>
      <c r="B51" s="82" t="s">
        <v>116</v>
      </c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80">
        <v>0</v>
      </c>
      <c r="AI51" s="80">
        <v>0</v>
      </c>
    </row>
    <row r="52" spans="1:35" ht="15.75" x14ac:dyDescent="0.25">
      <c r="A52" s="75"/>
      <c r="B52" s="82" t="s">
        <v>117</v>
      </c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80">
        <v>0</v>
      </c>
      <c r="AI52" s="80">
        <v>0</v>
      </c>
    </row>
    <row r="53" spans="1:35" ht="15.75" x14ac:dyDescent="0.25">
      <c r="A53" s="75"/>
      <c r="B53" s="82" t="s">
        <v>118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80">
        <v>0</v>
      </c>
      <c r="AI53" s="80">
        <v>0</v>
      </c>
    </row>
    <row r="54" spans="1:35" ht="15.75" x14ac:dyDescent="0.25">
      <c r="A54" s="75"/>
      <c r="B54" s="82" t="s">
        <v>119</v>
      </c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80">
        <v>0</v>
      </c>
      <c r="AI54" s="80">
        <v>0</v>
      </c>
    </row>
    <row r="55" spans="1:35" ht="15.75" x14ac:dyDescent="0.25">
      <c r="A55" s="75"/>
      <c r="B55" s="83" t="s">
        <v>120</v>
      </c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8">
        <v>26568743.73</v>
      </c>
      <c r="AI55" s="78">
        <v>207984267.28</v>
      </c>
    </row>
    <row r="56" spans="1:35" ht="15.75" x14ac:dyDescent="0.25">
      <c r="A56" s="75"/>
      <c r="B56" s="82" t="s">
        <v>121</v>
      </c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80">
        <v>26568743.73</v>
      </c>
      <c r="AI56" s="80">
        <v>207984267.28</v>
      </c>
    </row>
    <row r="57" spans="1:35" ht="15.75" x14ac:dyDescent="0.25">
      <c r="A57" s="79"/>
      <c r="B57" s="85" t="s">
        <v>122</v>
      </c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16">
        <v>3031979458.3500004</v>
      </c>
      <c r="AI57" s="16">
        <v>3567182743.5100002</v>
      </c>
    </row>
    <row r="58" spans="1:35" ht="16.5" thickBot="1" x14ac:dyDescent="0.3">
      <c r="A58" s="66"/>
      <c r="B58" s="87" t="s">
        <v>123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8">
        <v>1418193786.5799999</v>
      </c>
      <c r="AI58" s="88">
        <v>1156082096.0799999</v>
      </c>
    </row>
    <row r="59" spans="1:35" ht="16.5" thickTop="1" x14ac:dyDescent="0.25">
      <c r="A59" s="66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90"/>
    </row>
    <row r="60" spans="1:35" ht="18.75" x14ac:dyDescent="0.3">
      <c r="A60" s="66"/>
      <c r="B60" s="41" t="s">
        <v>63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90"/>
    </row>
    <row r="61" spans="1:35" ht="18.75" x14ac:dyDescent="0.3">
      <c r="A61" s="66"/>
      <c r="B61" s="41" t="s">
        <v>64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90"/>
    </row>
    <row r="62" spans="1:35" ht="15.75" x14ac:dyDescent="0.25">
      <c r="A62" s="66"/>
      <c r="B62" s="66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90"/>
    </row>
    <row r="63" spans="1:35" ht="15.75" x14ac:dyDescent="0.25">
      <c r="A63" s="66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90"/>
    </row>
    <row r="64" spans="1:35" ht="15.75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</row>
    <row r="65" spans="1:35" ht="21" x14ac:dyDescent="0.35">
      <c r="A65" s="47"/>
      <c r="B65" s="47"/>
      <c r="C65" s="44" t="s">
        <v>65</v>
      </c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</row>
    <row r="66" spans="1:35" ht="21" x14ac:dyDescent="0.35">
      <c r="A66" s="47"/>
      <c r="B66" s="47"/>
      <c r="C66" s="46" t="s">
        <v>66</v>
      </c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</row>
  </sheetData>
  <mergeCells count="7">
    <mergeCell ref="B58:AG58"/>
    <mergeCell ref="A1:AI1"/>
    <mergeCell ref="A2:AI2"/>
    <mergeCell ref="A3:AI3"/>
    <mergeCell ref="B5:AG5"/>
    <mergeCell ref="B24:AG24"/>
    <mergeCell ref="B57:AG57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ESF</vt:lpstr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ELIZABETH PLASCENCIA PADILLA - PC-0940</dc:creator>
  <cp:lastModifiedBy>KARLA ELIZABETH PLASCENCIA PADILLA - PC-0940</cp:lastModifiedBy>
  <dcterms:created xsi:type="dcterms:W3CDTF">2025-12-11T19:36:10Z</dcterms:created>
  <dcterms:modified xsi:type="dcterms:W3CDTF">2025-12-11T19:43:15Z</dcterms:modified>
</cp:coreProperties>
</file>