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4 Abril\"/>
    </mc:Choice>
  </mc:AlternateContent>
  <xr:revisionPtr revIDLastSave="0" documentId="13_ncr:1_{3191894A-6A6A-4D57-A561-E7064B5576CD}" xr6:coauthVersionLast="47" xr6:coauthVersionMax="47" xr10:uidLastSave="{00000000-0000-0000-0000-000000000000}"/>
  <bookViews>
    <workbookView xWindow="-28920" yWindow="-120" windowWidth="29040" windowHeight="15840" xr2:uid="{FFAA25FB-37D4-4F8B-B2FE-14CBE37344C4}"/>
  </bookViews>
  <sheets>
    <sheet name="2024 Endeudamiento N" sheetId="1" r:id="rId1"/>
  </sheets>
  <definedNames>
    <definedName name="_xlnm.Print_Area" localSheetId="0">'2024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E28" i="1"/>
  <c r="E34" i="1" s="1"/>
  <c r="E44" i="1" s="1"/>
  <c r="D13" i="1"/>
  <c r="D19" i="1" s="1"/>
  <c r="E12" i="1"/>
  <c r="F12" i="1" s="1"/>
  <c r="E11" i="1"/>
  <c r="E13" i="1" s="1"/>
  <c r="E19" i="1" s="1"/>
  <c r="F11" i="1" l="1"/>
  <c r="F13" i="1" s="1"/>
  <c r="F19" i="1" s="1"/>
  <c r="F28" i="1"/>
  <c r="F34" i="1" s="1"/>
  <c r="F44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<sst xmlns="http://schemas.openxmlformats.org/spreadsheetml/2006/main" count="28" uniqueCount="24">
  <si>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</si>
  <si>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</si>
  <si>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</si>
  <si>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</si>
  <si>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</si>
  <si>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</si>
  <si>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</si>
  <si>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</si>
  <si>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</si>
  <si>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</si>
  <si>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</si>
  <si>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</si>
  <si>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</si>
  <si>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</si>
  <si>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</si>
  <si>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</si>
  <si>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</si>
  <si>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</si>
  <si>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</si>
  <si>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</si>
  <si>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</si>
  <si>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</si>
  <si>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ABRIL 2024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</si>
  <si>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ABRIL 2024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</si>
</sst>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F641-4858-4473-83B8-3562337803B1}">
  <sheetPr>
    <pageSetUpPr fitToPage="1"/>
  </sheetPr>
  <dimension ref="C2:M48"/>
  <sheetViews>
    <sheetView tabSelected="1" topLeftCell="A11" workbookViewId="0">
      <selection activeCell="C25" sqref="C25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22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0</v>
      </c>
      <c r="D7" s="13" t="s">
        <v>1</v>
      </c>
      <c r="E7" s="14" t="s">
        <v>2</v>
      </c>
      <c r="F7" s="15" t="s">
        <v>3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4</v>
      </c>
      <c r="E9" s="17" t="s">
        <v>5</v>
      </c>
      <c r="F9" s="18" t="s">
        <v>6</v>
      </c>
    </row>
    <row r="10" spans="3:9" ht="24" customHeight="1" x14ac:dyDescent="0.25">
      <c r="C10" s="19" t="s">
        <v>7</v>
      </c>
      <c r="D10" s="20"/>
      <c r="E10" s="20"/>
      <c r="F10" s="21"/>
    </row>
    <row r="11" spans="3:9" ht="30" x14ac:dyDescent="0.25">
      <c r="C11" s="22" t="s">
        <v>8</v>
      </c>
      <c r="D11" s="23">
        <v>48309831.859999999</v>
      </c>
      <c r="E11" s="23">
        <f>2462934.12+2487563.46+2512439.09+2537563.48</f>
        <v>10000500.15</v>
      </c>
      <c r="F11" s="23">
        <f>D11-E11</f>
        <v>38309331.710000001</v>
      </c>
    </row>
    <row r="12" spans="3:9" ht="30" x14ac:dyDescent="0.25">
      <c r="C12" s="24" t="s">
        <v>9</v>
      </c>
      <c r="D12" s="23">
        <v>126332602.03999999</v>
      </c>
      <c r="E12" s="25">
        <f>1426286.24+1444114.82+1462166.26+1480443.34</f>
        <v>5813010.6600000001</v>
      </c>
      <c r="F12" s="23">
        <f>D12-E12</f>
        <v>120519591.38</v>
      </c>
    </row>
    <row r="13" spans="3:9" x14ac:dyDescent="0.25">
      <c r="C13" s="26" t="s">
        <v>10</v>
      </c>
      <c r="D13" s="27">
        <f>D11+D12</f>
        <v>174642433.89999998</v>
      </c>
      <c r="E13" s="27">
        <f>E11+E12</f>
        <v>15813510.810000001</v>
      </c>
      <c r="F13" s="27">
        <f>F11+F12</f>
        <v>158828923.09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11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12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13</v>
      </c>
      <c r="D19" s="27">
        <f>D13+D17</f>
        <v>174642433.89999998</v>
      </c>
      <c r="E19" s="27">
        <f>E13+E17</f>
        <v>15813510.810000001</v>
      </c>
      <c r="F19" s="27">
        <f>F13+F17</f>
        <v>158828923.09</v>
      </c>
    </row>
    <row r="21" spans="3:13" ht="15.75" thickBot="1" x14ac:dyDescent="0.3"/>
    <row r="22" spans="3:13" ht="18" customHeight="1" x14ac:dyDescent="0.25">
      <c r="C22" s="2" t="s">
        <v>23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0</v>
      </c>
      <c r="D26" s="30"/>
      <c r="E26" s="18" t="s">
        <v>14</v>
      </c>
      <c r="F26" s="18" t="s">
        <v>15</v>
      </c>
      <c r="J26"/>
      <c r="K26"/>
      <c r="L26"/>
      <c r="M26"/>
    </row>
    <row r="27" spans="3:13" ht="24" customHeight="1" x14ac:dyDescent="0.25">
      <c r="C27" s="15" t="s">
        <v>7</v>
      </c>
      <c r="D27" s="15"/>
      <c r="E27" s="15"/>
      <c r="F27" s="15"/>
      <c r="J27"/>
      <c r="K27"/>
      <c r="L27"/>
      <c r="M27"/>
    </row>
    <row r="28" spans="3:13" x14ac:dyDescent="0.25">
      <c r="C28" s="31" t="s">
        <v>16</v>
      </c>
      <c r="D28" s="32"/>
      <c r="E28" s="23">
        <f>501717.72+506972.95+419272.71+436854.02</f>
        <v>1864817.4</v>
      </c>
      <c r="F28" s="23">
        <f>E28</f>
        <v>1864817.4</v>
      </c>
      <c r="J28"/>
      <c r="K28"/>
      <c r="L28"/>
      <c r="M28"/>
    </row>
    <row r="29" spans="3:13" x14ac:dyDescent="0.25">
      <c r="C29" s="33" t="s">
        <v>17</v>
      </c>
      <c r="D29" s="34"/>
      <c r="E29" s="23">
        <f>1291791.21+1276754.19+1391556.18+1222330.21</f>
        <v>5182431.79</v>
      </c>
      <c r="F29" s="23">
        <f>E29</f>
        <v>5182431.79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18</v>
      </c>
      <c r="D34" s="36"/>
      <c r="E34" s="27">
        <f>E28+E29</f>
        <v>7047249.1899999995</v>
      </c>
      <c r="F34" s="27">
        <f>F28+F29</f>
        <v>7047249.1899999995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19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12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13</v>
      </c>
      <c r="D44" s="36"/>
      <c r="E44" s="27">
        <f>E34+E42</f>
        <v>7047249.1899999995</v>
      </c>
      <c r="F44" s="27">
        <f>F34+F42</f>
        <v>7047249.1899999995</v>
      </c>
      <c r="J44"/>
      <c r="K44"/>
      <c r="L44"/>
      <c r="M44"/>
    </row>
    <row r="47" spans="3:13" x14ac:dyDescent="0.25">
      <c r="C47" t="s">
        <v>20</v>
      </c>
    </row>
    <row r="48" spans="3:13" x14ac:dyDescent="0.25">
      <c r="C48" s="38" t="s">
        <v>21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cp:lastPrinted>2024-05-08T14:52:44Z</cp:lastPrinted>
  <dcterms:created xsi:type="dcterms:W3CDTF">2024-05-08T14:51:30Z</dcterms:created>
  <dcterms:modified xsi:type="dcterms:W3CDTF">2024-05-08T14:53:30Z</dcterms:modified>
</cp:coreProperties>
</file>