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Users\Landino\Desktop\Firmas\11-03-21\"/>
    </mc:Choice>
  </mc:AlternateContent>
  <xr:revisionPtr revIDLastSave="0" documentId="13_ncr:1_{19FC1953-366A-428E-AFC6-A79A85CD4146}" xr6:coauthVersionLast="46" xr6:coauthVersionMax="46" xr10:uidLastSave="{00000000-0000-0000-0000-000000000000}"/>
  <bookViews>
    <workbookView xWindow="-120" yWindow="-120" windowWidth="20730" windowHeight="11160" tabRatio="513" xr2:uid="{00000000-000D-0000-FFFF-FFFF00000000}"/>
  </bookViews>
  <sheets>
    <sheet name="Hoja1" sheetId="1" r:id="rId1"/>
  </sheets>
  <definedNames>
    <definedName name="_xlnm._FilterDatabase" localSheetId="0" hidden="1">Hoja1!$B$37:$S$37</definedName>
    <definedName name="_xlnm.Print_Area" localSheetId="0">Hoja1!$A$1:$U$101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5" i="1" l="1"/>
  <c r="J21" i="1"/>
  <c r="J20" i="1"/>
  <c r="J22" i="1"/>
  <c r="J23" i="1"/>
  <c r="J24" i="1"/>
  <c r="J25" i="1"/>
  <c r="S14" i="1" l="1"/>
</calcChain>
</file>

<file path=xl/sharedStrings.xml><?xml version="1.0" encoding="utf-8"?>
<sst xmlns="http://schemas.openxmlformats.org/spreadsheetml/2006/main" count="614" uniqueCount="309">
  <si>
    <t>RECURSO</t>
  </si>
  <si>
    <t>MODALIDAD</t>
  </si>
  <si>
    <t>OBRA</t>
  </si>
  <si>
    <t>LOCALIDAD</t>
  </si>
  <si>
    <t>CONTRATISTA</t>
  </si>
  <si>
    <t>CONTRATO</t>
  </si>
  <si>
    <t>IMPORTE CONTRATO
(INCLUYE IVA)</t>
  </si>
  <si>
    <t>DIAS NATURALES</t>
  </si>
  <si>
    <t>INICIO</t>
  </si>
  <si>
    <t>TERMINO</t>
  </si>
  <si>
    <t>R.F.C.</t>
  </si>
  <si>
    <t>MEDIDAS</t>
  </si>
  <si>
    <t>REPRESENTANTE LEGAL</t>
  </si>
  <si>
    <t>SUPERVISOR</t>
  </si>
  <si>
    <t>HABITANTES BENEFICIADOS</t>
  </si>
  <si>
    <t>PLAZO DE EJECUCIÓN</t>
  </si>
  <si>
    <t>INSTRUMENTOS DE PLANEACIÓN DEL DESARROLLO 2018-2021</t>
  </si>
  <si>
    <t>H. AYUNTAMIENTO DE TLAJOMULCO DE ZÚÑIGA, JALISCO</t>
  </si>
  <si>
    <t>DIRECCIÓN GENERAL DE OBRAS PÚBLICAS</t>
  </si>
  <si>
    <t>COSTO M²</t>
  </si>
  <si>
    <t>CONCENTRADO OBRA PÚBLICA</t>
  </si>
  <si>
    <t>MONTO INICIAL</t>
  </si>
  <si>
    <t>MONTO FINAL DE LA OBRA</t>
  </si>
  <si>
    <t>San Sebastián El Grande</t>
  </si>
  <si>
    <t>Cuexcomatitlán</t>
  </si>
  <si>
    <t>San Miguel Cuyutlán</t>
  </si>
  <si>
    <t>Varias</t>
  </si>
  <si>
    <t>Group Beta Cimentaciones, S.A. de C.V.</t>
  </si>
  <si>
    <t>Ing. Adán Parra Flores</t>
  </si>
  <si>
    <t>Ing. Francisco Javier Fresas Román</t>
  </si>
  <si>
    <t>Concurso Simplificado Sumario</t>
  </si>
  <si>
    <t>Arq. Diego García Parra</t>
  </si>
  <si>
    <t>La Noria</t>
  </si>
  <si>
    <t>Chulavista</t>
  </si>
  <si>
    <t>Cabecera</t>
  </si>
  <si>
    <t>Arvento</t>
  </si>
  <si>
    <t>Real del Valle</t>
  </si>
  <si>
    <t>Control de Calidad de Materiales San Agustín de Hipona, S.A. de C.V.</t>
  </si>
  <si>
    <t>San Agustín</t>
  </si>
  <si>
    <t>Ingeniería Civil y Mantenimiento Integral, S.A. de C.V.</t>
  </si>
  <si>
    <t>ICM 080207 MA4</t>
  </si>
  <si>
    <t>Obras y Proyectos Acuario, S.A. de C.V.</t>
  </si>
  <si>
    <t>OPA 140403 K72</t>
  </si>
  <si>
    <t>GBC 130503 842</t>
  </si>
  <si>
    <t>Juan Carlos Ramos Ortega</t>
  </si>
  <si>
    <t>CPE 070123 PD4</t>
  </si>
  <si>
    <t>Carlos Pérez Cruz</t>
  </si>
  <si>
    <t>GCM 020226 F28</t>
  </si>
  <si>
    <t>Amalia Moreno Maldonado</t>
  </si>
  <si>
    <t>MOP 080610 I53</t>
  </si>
  <si>
    <t>CMI 180416 KS7</t>
  </si>
  <si>
    <t>Pablo Rodrigo Michel Cortés</t>
  </si>
  <si>
    <t>Guadalupe Alejandrina Maldonado Lara</t>
  </si>
  <si>
    <t>CCM 130405 AY1</t>
  </si>
  <si>
    <t>Julio Eduardo López Pérez</t>
  </si>
  <si>
    <t>Francisco Javier Ayala Leal</t>
  </si>
  <si>
    <t>TAO 161017 8W9</t>
  </si>
  <si>
    <t>GIT 180122 AM0</t>
  </si>
  <si>
    <t>Rodolfo de León Torres</t>
  </si>
  <si>
    <t>VPC 001214 8K0</t>
  </si>
  <si>
    <t>ML</t>
  </si>
  <si>
    <t>M2</t>
  </si>
  <si>
    <t>TON</t>
  </si>
  <si>
    <t>LOTE</t>
  </si>
  <si>
    <t>PZA</t>
  </si>
  <si>
    <t>IMPORTE CONVENIO
(INCLUYE IVA)</t>
  </si>
  <si>
    <t>Licitación Pública</t>
  </si>
  <si>
    <t>Ing. David Canales Tatengo</t>
  </si>
  <si>
    <t>GCO 100226 SU6</t>
  </si>
  <si>
    <t>Alberto Bañuelos García</t>
  </si>
  <si>
    <t>MCO 170324 F14</t>
  </si>
  <si>
    <t>Luis Manuel Manzo González</t>
  </si>
  <si>
    <t>EIA 190307 N36</t>
  </si>
  <si>
    <t>Servicios de Infraestructura Niva, S.A. de C.V.</t>
  </si>
  <si>
    <t>SIN 171211 ER4</t>
  </si>
  <si>
    <t>Daniel Alejandro Aceves Fernández</t>
  </si>
  <si>
    <t>Juralta Constructora, S.A. de C.V.</t>
  </si>
  <si>
    <t>JCO 090417 IT8</t>
  </si>
  <si>
    <t>Ninguno</t>
  </si>
  <si>
    <t>COMENTARIOS</t>
  </si>
  <si>
    <t>CONCURSO SIMPLIFICADO SUMARIO 2020</t>
  </si>
  <si>
    <t>DIRECCIÓN GENERAL ADJUNTA DE LICITACIÓN Y NORMATIVIDAD</t>
  </si>
  <si>
    <t>ADJUDICACIÓN DIRECTA 2020</t>
  </si>
  <si>
    <t>LICITACIÓN PUBLICA 2020</t>
  </si>
  <si>
    <t>Adjudicación Directa</t>
  </si>
  <si>
    <t>Rehabilitación de losas de concreto hidráulico dañadas y mantenimiento de señalamiento horizontal y vertical, frente 01, en diversas localidades, en el municipio de Tlajomulco de Zúñiga, Jalisco.</t>
  </si>
  <si>
    <t>Gapz Obras y Servicios, S.A. de C.V.</t>
  </si>
  <si>
    <t>DGOP-OC-MUN-RP-AD-001-20</t>
  </si>
  <si>
    <t>Rehabilitación de infraestructura municipal conocido como el antiguo rastro, en la Cabecera Municipal, municipio de Tlajomulco de Zúñiga, Jalisco.</t>
  </si>
  <si>
    <t>Cabecera Municipal</t>
  </si>
  <si>
    <t>Raymundo Ramírez Gutiérrez</t>
  </si>
  <si>
    <t>DGOP-IM-MUN-RP-AD-002-20</t>
  </si>
  <si>
    <t>Reconstrucción de infraestructura hidráulica afectada por eventos climatológicos atípicos, en Arroyo La Culebra, localidad de san Agustín, municipio de Tlajomulco de Zúñiga, Jalisco.</t>
  </si>
  <si>
    <t>L&amp;A Ejecución, Construcción y Proyectos Corporativo JM, S.A. de C.V.</t>
  </si>
  <si>
    <t>DGOP-OC-MUN-RP-AD-003-20</t>
  </si>
  <si>
    <t>Reconstrucción de infraestructura hidráulica afectada por eventos climatológicos atípicos, rehabilitación de gaviones en Arroyo La Colorada, localidad de San Agustín, municipio de Tlajomulco de Zúñiga, Jalisco.</t>
  </si>
  <si>
    <t>DGOP-OC-MUN-RP-AD-004-20</t>
  </si>
  <si>
    <t>Rehabilitación de pozo profundo en la localidad de San Sebastián el Grande (Manhattan), municipio de Tlajomulco de Zúñiga, Jalisco.</t>
  </si>
  <si>
    <t>Aquaterra Ingenieros, S.A. de C.V.</t>
  </si>
  <si>
    <t>DGOP-AP-MUN-SG-AD-014-20</t>
  </si>
  <si>
    <t>Control de calidad y estudios de mecánica de suelos, de diferentes obras del programa 2020, frente 01, municipio de Tlajomulco de Zúñiga, Jalisco.</t>
  </si>
  <si>
    <t>Varias localidades</t>
  </si>
  <si>
    <t>Mapa Obras y Pavimentos, S.A. de C.V.</t>
  </si>
  <si>
    <t>DGOP-PY-MUN-RP-AD-020-20</t>
  </si>
  <si>
    <t>Control de calidad y estudios de mecánica de suelos, de diferentes obras del programa 2020, frente 02, municipio de Tlajomulco de Zúñiga, Jalisco.</t>
  </si>
  <si>
    <t>ALSA Ingeniería de Suelos y Materiales, S.A. de C.V.</t>
  </si>
  <si>
    <t>DGOP-PY-MUN-RP-AD-021-20</t>
  </si>
  <si>
    <t>Estudios topográficos, hidrológicos, hidráulicos y proyecto ejecutivo así como las gestiones necesarias ante las dependencias competentes de vaso regulador, para evitar inundaciones en las zonas afectadas, en la localidad de San Agustín, municipio de Tlajomulco de Zúñiga, Jalisco.</t>
  </si>
  <si>
    <t>san Agustín</t>
  </si>
  <si>
    <t>Proyectos y Construcciones de Ingeniería Hidráulica y Civil, S.A. de C.V.</t>
  </si>
  <si>
    <t>DGOP-PY-MUN-RP-AD-026-20</t>
  </si>
  <si>
    <t>Construcción e instalación de comedor escolar sustentable dentro de plantel educativo: Escuela Pública Primaria General Marcelino Dávalos Vázquez T/M y  Mariano Aldama T/V, en el Fraccionamiento Chulavista, municipio de Tlajomulco de Zúñiga, Jalisco.</t>
  </si>
  <si>
    <t>HGM Technology, S.A. de C.V.</t>
  </si>
  <si>
    <t>DGOP-IM-MUN-RP-AD-027-20</t>
  </si>
  <si>
    <t>Construcción de planta de tratamiento de aguas residuales, ubicada en La Noria, en la Cabecera Municipal, Tlajomulco de Zúñiga, Jalisco</t>
  </si>
  <si>
    <t>LB Procesos Ambientales, S.A. de C.V</t>
  </si>
  <si>
    <t>DGOP-AP-MUN-R33-AD-033-20</t>
  </si>
  <si>
    <t>Intruducción de infraestructura básica (agua potable y drenaje) y nivelación de terracerias, complementarias al "Programa de Empedrados para la Reactivación Economica de los Municipios" fondo Estatal 2020,  en las localidades de Santa Cruz de las Flores y San Agustín, en el Municipio de Tlajomulco de Zúñiga, Jalisco.</t>
  </si>
  <si>
    <t>Santa Cruz de la Flores y San Agustín</t>
  </si>
  <si>
    <t>Construcciones Anayari, S.A. de C.V.</t>
  </si>
  <si>
    <t>DGOP-AP-MUN-RP-AD-034-20</t>
  </si>
  <si>
    <t>Intruducción de infraestructura básica (agua potable y drenaje) y nivelación de terracerias, complementarias al "Programa de Empedrados para la Reactivación Economica de los Municipios" fondo Estatal 2020,  en las localidades de Cabecera Municipal y Cuexcomatitlán, en el Municipio de Tlajomulco de Zúñiga, Jalisco.</t>
  </si>
  <si>
    <t>Cabecera Municipal y Cuexcomatitlán</t>
  </si>
  <si>
    <t>Grupo Constructor Los Muros, S.A. de C.V.</t>
  </si>
  <si>
    <t>DGOP-AP-MUN-RP-AD-035-20</t>
  </si>
  <si>
    <t>Intruducción de infraestructur abásica (agua potable y drenaje) y nivelación de terracerias, complementarias al "Programa de Empedrados para la Reactivación Economica de los Municipios" fondo Estatal 2020,  en las localidades de Santa Cruz del Valle y Cajititlán, en el Municipio de Tlajomulco de Zúñiga, Jalisco.</t>
  </si>
  <si>
    <t>Santa Cruz del Valle y Cajititlán</t>
  </si>
  <si>
    <t>Enlace Ingeniería Aplicada, S.A.S. de C.V.</t>
  </si>
  <si>
    <t>DGOP-AP-MUN-RP-AD-036-20</t>
  </si>
  <si>
    <t>Control de calidad y estudios de mecánica de suelos, para el "Programa de Empedrados para la Reactivación Económica de los Municipios" fondo Estatal 2020, a raíz de la contingencia por Covid-19 de diversas calles en el municipio de Tlajomulco de Zúñiga, Jalisco.</t>
  </si>
  <si>
    <t>Alsa Ingeniería de Suelos y Materiales, S.A. de C.V.</t>
  </si>
  <si>
    <t>DGOP-SER-MUN-RP-AD-037-20</t>
  </si>
  <si>
    <t xml:space="preserve">Rehabilitación de vialidades existentes de asfalto, consistente en bacheo preventivo, sello de vialidades y balizamiento, frente 2, ejercicio fiscal 2020 sobre diversas vialidades del municipio de Tlajomulco de Zúñiga, Jalisco. </t>
  </si>
  <si>
    <t>DGOP-CA-MUN-RP-AD-038-20</t>
  </si>
  <si>
    <t>Construcción de cápsula del tiempo, en Cabecera Municipal de Tlajomulco de Zúñiga, Jalisco.</t>
  </si>
  <si>
    <t>DGOP-IM-MUN-RP-AD-040-20</t>
  </si>
  <si>
    <t>GOS 151207 6J7</t>
  </si>
  <si>
    <t>Infraestructura Social</t>
  </si>
  <si>
    <t>RAGR 570301 5Y7</t>
  </si>
  <si>
    <t>José Mario Velázquez Jiménez</t>
  </si>
  <si>
    <t>LAE 130626  3B5</t>
  </si>
  <si>
    <t xml:space="preserve">Guadalupe Alejandrina Maldonado Lara </t>
  </si>
  <si>
    <t>Luis Fernando Leyva Padilla</t>
  </si>
  <si>
    <t>ANI 160428 7MY</t>
  </si>
  <si>
    <t>Fernando Arturo Méndez Rodrígez</t>
  </si>
  <si>
    <t>Ing. Jose Mario Velazquez Jimenez</t>
  </si>
  <si>
    <t>José de Jesús Castillo Carrillo</t>
  </si>
  <si>
    <t>Ing. Mario Alejandro Silva Sotelo</t>
  </si>
  <si>
    <t>ESTUDIOS</t>
  </si>
  <si>
    <t>AIS 160129 G75</t>
  </si>
  <si>
    <t>José Alejandro Salcedo Becerra</t>
  </si>
  <si>
    <t>PYC 071207 R6A</t>
  </si>
  <si>
    <t>Proyecto</t>
  </si>
  <si>
    <t>Miguel Carlos Alfaro Ávalos</t>
  </si>
  <si>
    <t>HTE 110512 MG7</t>
  </si>
  <si>
    <t>Miguel Ángel Méndez Rodríguez</t>
  </si>
  <si>
    <t>CAN 030528 ME0</t>
  </si>
  <si>
    <t>M</t>
  </si>
  <si>
    <t>Raúl Ortega Jara</t>
  </si>
  <si>
    <t>Isrrael Gómez Velasco</t>
  </si>
  <si>
    <t>Ing. Luis de Jesús Munoz Lira</t>
  </si>
  <si>
    <t>LPA 080313 ED1</t>
  </si>
  <si>
    <t>Isaac Laguna Balcázar</t>
  </si>
  <si>
    <t>José de Jesús Castillo Carrilo</t>
  </si>
  <si>
    <t>Arq. Sergio Reyes Marquez</t>
  </si>
  <si>
    <t>N/A</t>
  </si>
  <si>
    <t>Gerardo Alexis Pérez Zúñiga</t>
  </si>
  <si>
    <t>Rehabilitación de vialidades existentes de asfalto, consistente en bacheo preventivo, sello de vialidades y balizamiento, frente 1, ejercicio fiscal 2020 sobre diversas vialidades del municipio de Tlajomulco de Zúñiga, Jalisco.</t>
  </si>
  <si>
    <t>DGOP-CA-MUN-RP-CI-005-20</t>
  </si>
  <si>
    <t>Reconstrucción de infraestructura hidráulica afectada por eventos climatológicos atípicos, rehabilitación de gaviones, muros de mampostería, protecciones en arroyo La Colorada, localidad de San Agustín, municipio de Tlajomulco de Zúñiga, Jalisco.</t>
  </si>
  <si>
    <t>Edificaciones Zitla, S.A. de C.V.</t>
  </si>
  <si>
    <t>DGOP-AP-MUN-RP-CI-006-20</t>
  </si>
  <si>
    <t>Rehabilitación de línea de agua potable, red de drenaje sanitario y pavimentación de la calle Zúñiga, en la localidad de San Miguel Cuyutlán, municipio de Tlajomulco de Zúñiga, Jalisco.</t>
  </si>
  <si>
    <t>Grupo de Ingenieros Topógrafos en la Construcción,  S.A. de C.V.</t>
  </si>
  <si>
    <t>DGOP-CA-MUN-RP-CI-007-20</t>
  </si>
  <si>
    <t>Señalamiento horizontal en ciclovía del Circuito Metropolitano Sur, desde Cuexcomatitlán hasta Cajititlán, en el municipio de Tlajomulco de Zúñiga, Jalisco.</t>
  </si>
  <si>
    <t>Divicon, S.A. de C.V.</t>
  </si>
  <si>
    <t>DGOP-CA-MUN-RP-CI-008-20</t>
  </si>
  <si>
    <t>Rehabilitación de pavimento asfaltico y construcción de canal pluvial en la calle Oyamel, y rehabilitación de pavimento asfaltico, en calle encina y Av. de los Nogales en el fraccionamiento Rinconada de los Nogales, en la Cabecera Municipal del municipio de Tlajomulco de Zúñiga, Jalisco.</t>
  </si>
  <si>
    <t>Rinconada de los Nogales</t>
  </si>
  <si>
    <t>Maden Constructores, S.A. de C.V.</t>
  </si>
  <si>
    <t>DGOP-CA-MUN-RP-CI-009-20</t>
  </si>
  <si>
    <t>Obras hidráulicas, reforzamiento, limpieza, ampliación de canales para prevención de inundaciones y trabajos de emergencia en el ejercicio fiscal 2020 en diversas localidades del municipio de Tlajomulco de Zúñiga, Jalisco.</t>
  </si>
  <si>
    <t>Termo  Acústico de  Occidente JM, S.A. de C.V.</t>
  </si>
  <si>
    <t>DGOP-AP-MUN-RP-CI-010-20</t>
  </si>
  <si>
    <t>Suministro e instalación del equipamiento electromecánico para el rebombeo tipo boster ubicado en el terreno conocido como "Los Naranjos", en la localidad de San Sebastián El Grande, municipio de Tlajomulco de Zúñiga, Jalisco.</t>
  </si>
  <si>
    <t>Grupo La Fuente, S.A. de C.V.</t>
  </si>
  <si>
    <t>DGOP-AP-MUN-R33-CI-011-20</t>
  </si>
  <si>
    <t>Suministro y colocación de generador de dióxido de cloro de 10 kg/h en la Planta Potabilizadora "Tlajomulco I", en la localidad del Zapote del Valle, municipio de Tlajomulco de Zúñiga, Jalisco.</t>
  </si>
  <si>
    <t>Zapote del Valle</t>
  </si>
  <si>
    <t>Power Depot, S.A. de C.V.</t>
  </si>
  <si>
    <t>DGOP-AP-MUN-RPS-CI-012-20</t>
  </si>
  <si>
    <t>Construcción y rectificación infraestructura hidráulica en la colonia Ciénega de la calle Vallarta hacia la calle Matamoros, y construcción de calle canal en la calle Vallarta, frente 03, en la localidad de San Agustín, municipio de Tlajomulco de Zúñiga, Jalisco.</t>
  </si>
  <si>
    <t>DGOP-AP-MUN-RP-CI-013-20</t>
  </si>
  <si>
    <t>Construcción de escuela de ballet (etapa 2), incluye: aplanados de muro y bóveda, instalación, hidráulica, sanitaria, Cabecera Municipal, municipio de Tlajomulco de Zúñiga, Jalisco.</t>
  </si>
  <si>
    <t xml:space="preserve">Imex Construcciones, S.A. de C.V. </t>
  </si>
  <si>
    <t>DGOP-IM-MUN-RP-CI-022-20</t>
  </si>
  <si>
    <t>Construcción de red de agua potable en la colonia La Joya, Cabecera Municipal, municipio de Tlajomulco de Zúñiga, Jalisco.</t>
  </si>
  <si>
    <t>DGOP-AP-MUN-R33-CI-023-20</t>
  </si>
  <si>
    <t>Rehabilitación de línea de agua potable, red de drenaje sanitario y pavimentación de la Av. del Malecón, a partir de la calle Cuauhtémoc, en la localidad de Cajititlán, municipio de Tlajomulco de Zúñiga, Jalisco.</t>
  </si>
  <si>
    <t>Cajititlán</t>
  </si>
  <si>
    <t>Constructora Anguibara N.G., S.A. de C.V.</t>
  </si>
  <si>
    <t>DGOP-AP-MUN-R33-CI-024-20</t>
  </si>
  <si>
    <t xml:space="preserve">Construcción de línea de interconexión de agua potable, frente 02, Cabecera Municipal de Tlajomulco de Zúñiga, Jalisco. </t>
  </si>
  <si>
    <t>Velero Pavimentación y Construcción, S.A. de C.V.</t>
  </si>
  <si>
    <t>DGOP-AP-MUN-RP-CI-025-20</t>
  </si>
  <si>
    <t xml:space="preserve">Reforzamiento de infraestructura hidráulica en el cruce del canal El Colorado y la calle Matamoros y calle Cedro, en la localidad de San Agustín, municipio de Tlajomulco de Zúñiga, Jalisco. </t>
  </si>
  <si>
    <t>DGOP-AP-MUN-R33-CI-029-20</t>
  </si>
  <si>
    <t xml:space="preserve">Rehabilitación de línea de agua potable, red de drenaje sanitario y pavimentación de la calle Aguirre Norte, Cabecera Municipal, municipio de Tlajomulco de Zúñiga, Jalisco. </t>
  </si>
  <si>
    <t>V.S. Ingeniería, S.A. de C.V.</t>
  </si>
  <si>
    <t xml:space="preserve">DGOP-AP-MUN-R33-CI-030-20   </t>
  </si>
  <si>
    <t>Diseño y proyectos conceptuales de diferentes calles del programa "SADER" a raíz de la contingencia del COVID-19, para los empedrados para la gestión del fondo Estatal 2020, en el municipio de Tlajomulco de Zúñiga, Jalisco.</t>
  </si>
  <si>
    <t>varias</t>
  </si>
  <si>
    <t xml:space="preserve"> Promotores ICRA, S.A. de C.V.</t>
  </si>
  <si>
    <t>DGOP-AP-MUN-RP-CI-032-20</t>
  </si>
  <si>
    <t>Diagnóstico, diseño y proyectos conceptuales de diferentes calles, vialidades y espacios públicos para la gestión de los fondos estatales y federales 2020, en el municipio de Tlajomulco de Zúñiga, Jalisco.</t>
  </si>
  <si>
    <t xml:space="preserve">Constructora Pecru, S.A. de C.V.
</t>
  </si>
  <si>
    <t>DGOP-PY-MUN-RP-CI-039-20</t>
  </si>
  <si>
    <t>Invitación a cuando menos 3 personas</t>
  </si>
  <si>
    <t>Construcción de tanque de almacenamiento metálico de 300 m3 de capacidad, en el fraccionamiento Arvento, en la localidad de Cajititlán</t>
  </si>
  <si>
    <t>Terra Civitas, S. de R.L. de C.V.</t>
  </si>
  <si>
    <t>DGOP-AP-FED-PD-CI-041-20</t>
  </si>
  <si>
    <t>Construcción de línea de impulsión de agua potable a base de tubería de 18” de Ø de PCV Hidráulico, de la planta potabilizadora “Tlajomulco I” hacia el fraccionamiento Arvento, del cadenamiento 3+880 al 5+630, en la localidad de Cajititlán.</t>
  </si>
  <si>
    <t>DGOP-AP-FED-PD-CI-042-20</t>
  </si>
  <si>
    <t>Construccion de Planta Potabilizadora ubicada en el fraccionamiento Real del Valle, incluye: operacion transitoria, municipio de Tlajomulco de Zuniga, Jalisco.</t>
  </si>
  <si>
    <t>Constructora y Servicios Novacrea, S.A. de C.V.</t>
  </si>
  <si>
    <t>DGOP-AP-MUN-RP-CI-043-20</t>
  </si>
  <si>
    <t>Construccion de caseta de ingreso ubicado en la PTAR en el fraccionamiento Agaves, y caseta de ingreso a bomba tornillo y rehabilitacion de estructura de la misma bomba, ubicada en la localidad de San Miguel Cuyutlan, y trabajos de emergencia en varias localidades del municipio de Tlajomulco de Zuniga, Jalisco.</t>
  </si>
  <si>
    <t>David Ledesma Martín del Campo</t>
  </si>
  <si>
    <t>DGOP-AP-MUN-RP-CI-044-20</t>
  </si>
  <si>
    <t>EZI 110119 BC7</t>
  </si>
  <si>
    <t>Héctor Eduardo Preciado Moreno</t>
  </si>
  <si>
    <t>DIV 010905 510</t>
  </si>
  <si>
    <t>Jorge Alberto Mena Adame</t>
  </si>
  <si>
    <t>Luis Fernando Padilla Leyva</t>
  </si>
  <si>
    <t>Francisco Javier Fresas Román</t>
  </si>
  <si>
    <t>Rogelio Rentería Guzmán</t>
  </si>
  <si>
    <t>GFU 021009 BC1</t>
  </si>
  <si>
    <t>Karla Mariana Méndez Rodríguez</t>
  </si>
  <si>
    <t>PDE 130702 EC7</t>
  </si>
  <si>
    <t>Americo Gerardo Salinas Leal</t>
  </si>
  <si>
    <t>Ing. Mario Silva Sotelo</t>
  </si>
  <si>
    <t>m2</t>
  </si>
  <si>
    <t xml:space="preserve">Ing. Jesus Alejandro Marin Gutierrez  </t>
  </si>
  <si>
    <t>ICO 040304 FY5</t>
  </si>
  <si>
    <t>Sergio Mercado Vázquez</t>
  </si>
  <si>
    <t>Infraestructura social</t>
  </si>
  <si>
    <t>ml</t>
  </si>
  <si>
    <t>Juan Ramón Castellanos Romo</t>
  </si>
  <si>
    <t>Ing. Arturo Hernandez Padilla</t>
  </si>
  <si>
    <t>CAN 071001 BH1</t>
  </si>
  <si>
    <t>Ana Isabel Villalobos Valladolid</t>
  </si>
  <si>
    <t>Ing. Luis de Jesús Muñoz Lira</t>
  </si>
  <si>
    <t>m</t>
  </si>
  <si>
    <t>Arturo Montufar Núñez</t>
  </si>
  <si>
    <t>Ing. Rogelio Rentería Guzmán</t>
  </si>
  <si>
    <t>Pedro Antonio Ortiz Berriel</t>
  </si>
  <si>
    <t>Ing. Jesús Alejandro Marín Gutiérrez</t>
  </si>
  <si>
    <t>VIN 110331 H77</t>
  </si>
  <si>
    <t>Héctor Manuel Valencia Magaña</t>
  </si>
  <si>
    <t>PIC 101216 TL9</t>
  </si>
  <si>
    <t>PROYECTO</t>
  </si>
  <si>
    <t>Javier Pérez Carvajal</t>
  </si>
  <si>
    <t>lote</t>
  </si>
  <si>
    <t>TCI100324HP0</t>
  </si>
  <si>
    <t>TANQUE</t>
  </si>
  <si>
    <t>Carlos Murguia Chávez</t>
  </si>
  <si>
    <t>Ing, Jesus Alejandro Marin Gutierrez</t>
  </si>
  <si>
    <t>OPA140403K72</t>
  </si>
  <si>
    <t>Antonio Resendiz Martínez</t>
  </si>
  <si>
    <t>CSN 150923 FGA</t>
  </si>
  <si>
    <t xml:space="preserve">
Emilio Miguel Zuloaga Saenz</t>
  </si>
  <si>
    <t>Ing. José Mario Velázquez Jimémez</t>
  </si>
  <si>
    <t>LEDM 880217 U53</t>
  </si>
  <si>
    <t>Ing. Jesús Alejandro Marín Gutíerrez</t>
  </si>
  <si>
    <t>Rehabilitación de línea de agua potable, red de drenaje sanitario y pavimentación de la calle 20 de Enero, en la localidad de San Sebastián El Grande, municipio de Tlajomulco de Zúñiga, Jalisco.</t>
  </si>
  <si>
    <t>Grial Construcciones S.A. de C.V.</t>
  </si>
  <si>
    <t>DGOP-AP-MUN-R33-LP-015-20</t>
  </si>
  <si>
    <t>Rehabilitación de línea de agua potable, red de drenaje sanitario y pavimentación de la calle Gardenias, de la calle Cuauhtémoc a la calle Guerrero, en la localidad de San Sebastián, municipio de Tlajomulco de Zúñiga, Jalisco.</t>
  </si>
  <si>
    <t>DGOP-AP-MUN-R33-LP-016-20</t>
  </si>
  <si>
    <t>Rehabilitación de línea de agua potable, red de drenaje sanitario y pavimentación de la calle Guerrero, de la calle Gardenias a la calle Las Huertas, en la localidad de San Sebastián, municipio de Tlajomulco de Zúñiga, Jalisco.</t>
  </si>
  <si>
    <t>DGOP-AP-MUN-R33-LP-017-20</t>
  </si>
  <si>
    <t>Rehabilitación de línea de agua potable, red de drenaje sanitario y pavimentación de la calle Confederación de la calle Zúñiga hacia la calle Independencia, en la localidad de San Miguel Cuyutlán, municipio de Tlajomulco de Zúñiga, Jalisco.</t>
  </si>
  <si>
    <t>Construcciones y Pavimentos Las Cañadas, S.A. de C.V.</t>
  </si>
  <si>
    <t>DGOP-AP-MUN-R33-LP-018-20</t>
  </si>
  <si>
    <t>Pavimentación con concreto hidráulico, línea de agua potable y drenaje sanitario de la calle Lerdo de Tejada (segunda etapa) en la Cabecera Municipal, en el municipio de Tlajomulco de Zúñiga, Jalisco</t>
  </si>
  <si>
    <t xml:space="preserve">Constructora Micor, S.A. de C.V. </t>
  </si>
  <si>
    <t>DGOP-AP-MUN-R33-LP-019-20</t>
  </si>
  <si>
    <t>Construcción de línea de impulsión de agua potable de la conexión de la Planta Potabilizadora "Tlajomulco I" hacia fraccionamiento Arvento, frente 03, en el municipio de Tlajomulco de Zúñiga, Jalisco.</t>
  </si>
  <si>
    <t>DGOP-AP-MUN-R33-LP-028-20</t>
  </si>
  <si>
    <t>Construcción de línea de impulsión de agua potable de la conexión de la Planta Potabilizadora "Tlajomulco I" hacia fraccionamiento Arvento, frente 04, en el municipio de Tlajomulco de Zúñiga, Jalisco.</t>
  </si>
  <si>
    <t>G Y G Transportes, Materiales y Maquinaría, S.A. de C.V.</t>
  </si>
  <si>
    <t>DGOP-AP-MUN-R33-LP-031-20</t>
  </si>
  <si>
    <t>EZI 110119 BC7}</t>
  </si>
  <si>
    <t>CPC 180508 SH0</t>
  </si>
  <si>
    <t>Jorge Becerra Robles</t>
  </si>
  <si>
    <t>Ing. José Marío Velázquez Jiménez</t>
  </si>
  <si>
    <t>CAC 130822 5S7</t>
  </si>
  <si>
    <t>870.00 M</t>
  </si>
  <si>
    <t>Adriana López Alcázar</t>
  </si>
  <si>
    <t>Ing. Jesús Alejandro Marín Gutiérrez.</t>
  </si>
  <si>
    <t>GTM 090305 8FA</t>
  </si>
  <si>
    <t>2656.20 M</t>
  </si>
  <si>
    <t>Fondo de Infraestructura Social Municipal (FISM)</t>
  </si>
  <si>
    <t>Recurso Propio</t>
  </si>
  <si>
    <t>Fondo de Aportaciones para el Fortalecimiento de los Municipios (FORTAMUN)</t>
  </si>
  <si>
    <t>Programa de Devolución de Derechos (PRODDER)</t>
  </si>
  <si>
    <t>Fondo Municipal Exclusivo para la Recaudación de Recursos Destinados para la Creación o Mejoramiento de  Infraestructuras y Equipamientos Urbanos en Espacios Públicos</t>
  </si>
  <si>
    <t>En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</si>
</sst>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8" formatCode="&quot;$&quot;#,##0.00;[Red]\-&quot;$&quot;#,##0.00"/>
    <numFmt numFmtId="44" formatCode="_-&quot;$&quot;* #,##0.00_-;\-&quot;$&quot;* #,##0.00_-;_-&quot;$&quot;* &quot;-&quot;??_-;_-@_-"/>
    <numFmt numFmtId="164" formatCode="[$-C0A]General"/>
    <numFmt numFmtId="165" formatCode="#,##0.00&quot; &quot;[$€-C0A];[Red]&quot;-&quot;#,##0.00&quot; &quot;[$€-C0A]"/>
  </numFmts>
  <fonts count="12" x14ac:knownFonts="1">
    <font>
      <sz val="11"/>
      <color theme="1"/>
      <name val="Calibri"/>
      <family val="2"/>
      <scheme val="minor"/>
    </font>
    <font>
      <b/>
      <i/>
      <sz val="16"/>
      <color rgb="FF000000"/>
      <name val="Calibri"/>
      <family val="2"/>
    </font>
    <font>
      <sz val="11"/>
      <color rgb="FF000000"/>
      <name val="Calibri"/>
      <family val="2"/>
    </font>
    <font>
      <b/>
      <i/>
      <u/>
      <sz val="11"/>
      <color rgb="FF000000"/>
      <name val="Calibri"/>
      <family val="2"/>
    </font>
    <font>
      <b/>
      <sz val="12"/>
      <color theme="1"/>
      <name val="Arial"/>
      <family val="2"/>
    </font>
    <font>
      <sz val="11"/>
      <color theme="1"/>
      <name val="Calibri"/>
      <family val="2"/>
      <scheme val="minor"/>
    </font>
    <font>
      <b/>
      <sz val="12"/>
      <color theme="0"/>
      <name val="Arial"/>
      <family val="2"/>
    </font>
    <font>
      <b/>
      <sz val="16"/>
      <color rgb="FF79858B"/>
      <name val="Arial"/>
      <family val="2"/>
    </font>
    <font>
      <b/>
      <sz val="16"/>
      <color theme="1"/>
      <name val="Arial"/>
      <family val="2"/>
    </font>
    <font>
      <sz val="12"/>
      <color theme="1"/>
      <name val="Arial"/>
      <family val="2"/>
    </font>
    <font>
      <b/>
      <sz val="12"/>
      <name val="Arial"/>
      <family val="2"/>
    </font>
    <font>
      <sz val="12"/>
      <color theme="1"/>
      <name val="Calibri"/>
      <family val="2"/>
      <scheme val="minor"/>
    </font>
  </fonts>
  <fills count="4">
    <fill>
      <patternFill patternType="none"/>
    </fill>
    <fill>
      <patternFill patternType="gray125"/>
    </fill>
    <fill>
      <patternFill patternType="solid">
        <fgColor rgb="FF79858B"/>
        <bgColor indexed="64"/>
      </patternFill>
    </fill>
    <fill>
      <patternFill patternType="solid">
        <fgColor rgb="FFAEC6D0"/>
        <bgColor indexed="64"/>
      </patternFill>
    </fill>
  </fills>
  <borders count="20">
    <border>
      <left/>
      <right/>
      <top/>
      <bottom/>
      <diagonal/>
    </border>
    <border>
      <left/>
      <right/>
      <top style="medium">
        <color indexed="64"/>
      </top>
      <bottom style="medium">
        <color auto="1"/>
      </bottom>
      <diagonal/>
    </border>
    <border>
      <left style="thin">
        <color auto="1"/>
      </left>
      <right/>
      <top style="medium">
        <color indexed="64"/>
      </top>
      <bottom style="medium">
        <color auto="1"/>
      </bottom>
      <diagonal/>
    </border>
    <border>
      <left/>
      <right style="thin">
        <color auto="1"/>
      </right>
      <top style="medium">
        <color indexed="64"/>
      </top>
      <bottom style="medium">
        <color auto="1"/>
      </bottom>
      <diagonal/>
    </border>
    <border>
      <left/>
      <right/>
      <top/>
      <bottom style="medium">
        <color auto="1"/>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medium">
        <color indexed="64"/>
      </left>
      <right style="thin">
        <color auto="1"/>
      </right>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auto="1"/>
      </left>
      <right/>
      <top/>
      <bottom/>
      <diagonal/>
    </border>
    <border>
      <left style="thin">
        <color indexed="64"/>
      </left>
      <right/>
      <top/>
      <bottom style="medium">
        <color indexed="64"/>
      </bottom>
      <diagonal/>
    </border>
  </borders>
  <cellStyleXfs count="8">
    <xf numFmtId="0" fontId="0" fillId="0" borderId="0"/>
    <xf numFmtId="164" fontId="1" fillId="0" borderId="0">
      <alignment horizontal="center"/>
    </xf>
    <xf numFmtId="164" fontId="1" fillId="0" borderId="0">
      <alignment horizontal="center" textRotation="90"/>
    </xf>
    <xf numFmtId="164" fontId="2" fillId="0" borderId="0"/>
    <xf numFmtId="164" fontId="3" fillId="0" borderId="0"/>
    <xf numFmtId="165" fontId="3" fillId="0" borderId="0"/>
    <xf numFmtId="44" fontId="5" fillId="0" borderId="0" applyFont="0" applyFill="0" applyBorder="0" applyAlignment="0" applyProtection="0"/>
    <xf numFmtId="164" fontId="2" fillId="0" borderId="0"/>
  </cellStyleXfs>
  <cellXfs count="117">
    <xf numFmtId="0" fontId="0" fillId="0" borderId="0" xfId="0"/>
    <xf numFmtId="0" fontId="9" fillId="0" borderId="0" xfId="0" applyFont="1"/>
    <xf numFmtId="0" fontId="9" fillId="0" borderId="0" xfId="0" applyFont="1" applyFill="1" applyBorder="1" applyAlignment="1">
      <alignment horizontal="center"/>
    </xf>
    <xf numFmtId="0" fontId="4" fillId="0" borderId="0" xfId="0" applyFont="1" applyFill="1" applyBorder="1"/>
    <xf numFmtId="0" fontId="9" fillId="0" borderId="0" xfId="0" applyFont="1" applyFill="1" applyBorder="1"/>
    <xf numFmtId="49" fontId="9" fillId="0" borderId="0" xfId="0" applyNumberFormat="1" applyFont="1"/>
    <xf numFmtId="0" fontId="9" fillId="0" borderId="0" xfId="0" applyFont="1" applyAlignment="1">
      <alignment horizontal="center"/>
    </xf>
    <xf numFmtId="0" fontId="9" fillId="0" borderId="0" xfId="0" applyFont="1" applyAlignment="1">
      <alignment horizontal="left" vertical="center"/>
    </xf>
    <xf numFmtId="0" fontId="4" fillId="0" borderId="0" xfId="0" applyFont="1" applyBorder="1" applyAlignment="1">
      <alignment vertical="center"/>
    </xf>
    <xf numFmtId="0" fontId="10" fillId="0" borderId="0" xfId="0" applyFont="1" applyFill="1" applyAlignment="1">
      <alignment horizontal="center" vertical="center"/>
    </xf>
    <xf numFmtId="0" fontId="9" fillId="0" borderId="0" xfId="0" applyFont="1" applyAlignment="1">
      <alignment vertical="center"/>
    </xf>
    <xf numFmtId="0" fontId="9" fillId="0" borderId="0" xfId="0" applyFont="1" applyFill="1" applyBorder="1" applyAlignment="1" applyProtection="1">
      <alignment horizontal="center"/>
      <protection locked="0"/>
    </xf>
    <xf numFmtId="0" fontId="4" fillId="0" borderId="0" xfId="0" applyFont="1" applyFill="1" applyBorder="1" applyProtection="1">
      <protection locked="0"/>
    </xf>
    <xf numFmtId="0" fontId="9" fillId="0" borderId="0" xfId="0" applyFont="1" applyFill="1" applyBorder="1" applyProtection="1">
      <protection locked="0"/>
    </xf>
    <xf numFmtId="49" fontId="9" fillId="0" borderId="0" xfId="0" applyNumberFormat="1" applyFont="1" applyProtection="1">
      <protection locked="0"/>
    </xf>
    <xf numFmtId="0" fontId="9" fillId="0" borderId="0" xfId="0" applyFont="1" applyAlignment="1" applyProtection="1">
      <alignment horizontal="center"/>
      <protection locked="0"/>
    </xf>
    <xf numFmtId="0" fontId="9" fillId="0" borderId="0" xfId="0" applyFont="1" applyProtection="1">
      <protection locked="0"/>
    </xf>
    <xf numFmtId="0" fontId="9" fillId="0" borderId="0" xfId="0" applyFont="1" applyAlignment="1" applyProtection="1">
      <alignment horizontal="left" vertical="center"/>
      <protection locked="0"/>
    </xf>
    <xf numFmtId="164" fontId="8" fillId="0" borderId="0" xfId="7" applyFont="1" applyFill="1" applyAlignment="1">
      <alignment horizontal="center"/>
    </xf>
    <xf numFmtId="164" fontId="7" fillId="0" borderId="0" xfId="7" applyFont="1" applyAlignment="1">
      <alignment horizontal="center"/>
    </xf>
    <xf numFmtId="164" fontId="7" fillId="0" borderId="0" xfId="7" applyFont="1" applyAlignment="1" applyProtection="1">
      <alignment horizontal="center"/>
      <protection locked="0"/>
    </xf>
    <xf numFmtId="0" fontId="11" fillId="0" borderId="0" xfId="0" applyFont="1" applyBorder="1" applyAlignment="1" applyProtection="1">
      <alignment vertical="center"/>
      <protection locked="0"/>
    </xf>
    <xf numFmtId="0" fontId="11" fillId="0" borderId="0" xfId="0" applyFont="1" applyAlignment="1">
      <alignment vertical="center"/>
    </xf>
    <xf numFmtId="0" fontId="11" fillId="0" borderId="0" xfId="0" applyFont="1"/>
    <xf numFmtId="164" fontId="8" fillId="0" borderId="0" xfId="7" applyFont="1" applyFill="1" applyAlignment="1">
      <alignment horizontal="center"/>
    </xf>
    <xf numFmtId="164" fontId="7" fillId="0" borderId="0" xfId="7" applyFont="1" applyAlignment="1">
      <alignment horizontal="center"/>
    </xf>
    <xf numFmtId="164" fontId="7" fillId="0" borderId="0" xfId="7" applyFont="1" applyAlignment="1" applyProtection="1">
      <alignment horizontal="center"/>
      <protection locked="0"/>
    </xf>
    <xf numFmtId="44" fontId="9" fillId="0" borderId="0" xfId="6" applyFont="1" applyBorder="1" applyAlignment="1" applyProtection="1">
      <alignment vertical="center"/>
      <protection locked="0"/>
    </xf>
    <xf numFmtId="0" fontId="9" fillId="0" borderId="0" xfId="0" applyFont="1" applyBorder="1" applyAlignment="1" applyProtection="1">
      <alignment vertical="center"/>
      <protection locked="0"/>
    </xf>
    <xf numFmtId="44" fontId="11" fillId="0" borderId="0" xfId="0" applyNumberFormat="1" applyFont="1" applyBorder="1" applyAlignment="1" applyProtection="1">
      <alignment vertical="center" wrapText="1"/>
      <protection locked="0"/>
    </xf>
    <xf numFmtId="164" fontId="8" fillId="0" borderId="0" xfId="7" applyFont="1" applyFill="1" applyAlignment="1">
      <alignment horizontal="center"/>
    </xf>
    <xf numFmtId="164" fontId="7" fillId="0" borderId="0" xfId="7" applyFont="1" applyAlignment="1">
      <alignment horizontal="center"/>
    </xf>
    <xf numFmtId="164" fontId="7" fillId="0" borderId="0" xfId="7" applyFont="1" applyAlignment="1" applyProtection="1">
      <alignment horizontal="center"/>
      <protection locked="0"/>
    </xf>
    <xf numFmtId="0" fontId="4" fillId="0" borderId="4"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Border="1" applyAlignment="1">
      <alignment vertical="center" wrapText="1"/>
    </xf>
    <xf numFmtId="44" fontId="11" fillId="0" borderId="0" xfId="6" applyFont="1" applyBorder="1" applyAlignment="1" applyProtection="1">
      <alignment vertical="center" wrapText="1"/>
      <protection locked="0"/>
    </xf>
    <xf numFmtId="0" fontId="11" fillId="0" borderId="0" xfId="0" applyFont="1" applyBorder="1" applyAlignment="1" applyProtection="1">
      <alignment horizontal="center" vertical="center"/>
      <protection locked="0"/>
    </xf>
    <xf numFmtId="14" fontId="11" fillId="0" borderId="0" xfId="0" applyNumberFormat="1" applyFont="1" applyBorder="1" applyAlignment="1" applyProtection="1">
      <alignment vertical="center"/>
      <protection locked="0"/>
    </xf>
    <xf numFmtId="44" fontId="9" fillId="0" borderId="0" xfId="6" applyFont="1" applyBorder="1" applyAlignment="1" applyProtection="1">
      <alignment vertical="center" wrapText="1"/>
      <protection locked="0"/>
    </xf>
    <xf numFmtId="0" fontId="0" fillId="0" borderId="0" xfId="0" applyFont="1" applyBorder="1" applyAlignment="1">
      <alignment vertical="center" wrapText="1"/>
    </xf>
    <xf numFmtId="0" fontId="9" fillId="0" borderId="0" xfId="0" applyFont="1" applyBorder="1" applyAlignment="1" applyProtection="1">
      <alignment vertical="center" wrapText="1"/>
      <protection locked="0"/>
    </xf>
    <xf numFmtId="8" fontId="11" fillId="0" borderId="0" xfId="6" applyNumberFormat="1"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44" fontId="11" fillId="0" borderId="0" xfId="6" applyFont="1" applyBorder="1" applyAlignment="1" applyProtection="1">
      <alignment vertical="center"/>
      <protection locked="0"/>
    </xf>
    <xf numFmtId="0" fontId="11" fillId="0" borderId="0" xfId="0" applyFont="1" applyBorder="1" applyAlignment="1" applyProtection="1">
      <alignment horizontal="center" vertical="center" wrapText="1"/>
      <protection locked="0"/>
    </xf>
    <xf numFmtId="0" fontId="0" fillId="0" borderId="0" xfId="0" applyAlignment="1">
      <alignment vertical="center"/>
    </xf>
    <xf numFmtId="0" fontId="6" fillId="2"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xf>
    <xf numFmtId="0" fontId="11" fillId="0" borderId="12" xfId="0" applyFont="1" applyBorder="1" applyAlignment="1">
      <alignment vertical="center"/>
    </xf>
    <xf numFmtId="44" fontId="11" fillId="0" borderId="12" xfId="6" applyNumberFormat="1" applyFont="1" applyBorder="1" applyAlignment="1">
      <alignment vertical="center" wrapText="1"/>
    </xf>
    <xf numFmtId="14" fontId="11" fillId="0" borderId="12" xfId="0" applyNumberFormat="1" applyFont="1" applyBorder="1" applyAlignment="1">
      <alignment vertical="center"/>
    </xf>
    <xf numFmtId="0" fontId="11" fillId="0" borderId="12" xfId="0" applyFont="1" applyBorder="1" applyAlignment="1">
      <alignment vertical="center" wrapText="1"/>
    </xf>
    <xf numFmtId="44" fontId="9" fillId="0" borderId="12" xfId="6" applyNumberFormat="1" applyFont="1" applyBorder="1" applyAlignment="1">
      <alignment vertical="center" wrapText="1"/>
    </xf>
    <xf numFmtId="0" fontId="9" fillId="0" borderId="12" xfId="0" applyFont="1" applyBorder="1" applyAlignment="1">
      <alignment vertical="center" wrapText="1"/>
    </xf>
    <xf numFmtId="0" fontId="11" fillId="3" borderId="6" xfId="0" applyFont="1" applyFill="1" applyBorder="1" applyAlignment="1">
      <alignment horizontal="center" vertical="center"/>
    </xf>
    <xf numFmtId="0" fontId="11" fillId="3" borderId="6" xfId="0" applyFont="1" applyFill="1" applyBorder="1" applyAlignment="1">
      <alignment vertical="center"/>
    </xf>
    <xf numFmtId="44" fontId="11" fillId="3" borderId="6" xfId="6" applyNumberFormat="1" applyFont="1" applyFill="1" applyBorder="1" applyAlignment="1">
      <alignment vertical="center" wrapText="1"/>
    </xf>
    <xf numFmtId="14" fontId="11" fillId="3" borderId="6" xfId="0" applyNumberFormat="1" applyFont="1" applyFill="1" applyBorder="1" applyAlignment="1">
      <alignment vertical="center"/>
    </xf>
    <xf numFmtId="0" fontId="11" fillId="3" borderId="6" xfId="0" applyFont="1" applyFill="1" applyBorder="1" applyAlignment="1">
      <alignment vertical="center" wrapText="1"/>
    </xf>
    <xf numFmtId="44" fontId="9" fillId="3" borderId="6" xfId="6" applyNumberFormat="1" applyFont="1" applyFill="1" applyBorder="1" applyAlignment="1">
      <alignment vertical="center"/>
    </xf>
    <xf numFmtId="0" fontId="0" fillId="3" borderId="6" xfId="0" applyFont="1" applyFill="1" applyBorder="1" applyAlignment="1">
      <alignment vertical="center" wrapText="1"/>
    </xf>
    <xf numFmtId="0" fontId="9" fillId="3" borderId="6" xfId="0" applyFont="1" applyFill="1" applyBorder="1" applyAlignment="1">
      <alignment vertical="center"/>
    </xf>
    <xf numFmtId="0" fontId="11" fillId="0" borderId="7" xfId="0" applyFont="1" applyBorder="1" applyAlignment="1">
      <alignment horizontal="center" vertical="center" wrapText="1"/>
    </xf>
    <xf numFmtId="0" fontId="11" fillId="0" borderId="6" xfId="0" applyFont="1" applyBorder="1" applyAlignment="1">
      <alignment horizontal="center" vertical="center"/>
    </xf>
    <xf numFmtId="0" fontId="11" fillId="0" borderId="6" xfId="0" applyFont="1" applyBorder="1" applyAlignment="1">
      <alignment vertical="center"/>
    </xf>
    <xf numFmtId="44" fontId="11" fillId="0" borderId="6" xfId="6" applyNumberFormat="1" applyFont="1" applyBorder="1" applyAlignment="1">
      <alignment vertical="center" wrapText="1"/>
    </xf>
    <xf numFmtId="14" fontId="11" fillId="0" borderId="6" xfId="0" applyNumberFormat="1" applyFont="1" applyBorder="1" applyAlignment="1">
      <alignment vertical="center"/>
    </xf>
    <xf numFmtId="0" fontId="11" fillId="0" borderId="6" xfId="0" applyFont="1" applyBorder="1" applyAlignment="1">
      <alignment vertical="center" wrapText="1"/>
    </xf>
    <xf numFmtId="44" fontId="9" fillId="0" borderId="6" xfId="6" applyNumberFormat="1" applyFont="1" applyBorder="1" applyAlignment="1">
      <alignment vertical="center" wrapText="1"/>
    </xf>
    <xf numFmtId="0" fontId="9" fillId="0" borderId="6" xfId="0" applyFont="1" applyBorder="1" applyAlignment="1">
      <alignment vertical="center" wrapText="1"/>
    </xf>
    <xf numFmtId="0" fontId="11" fillId="0" borderId="12" xfId="0" applyFont="1" applyBorder="1" applyAlignment="1">
      <alignment horizontal="center" vertical="center" wrapText="1"/>
    </xf>
    <xf numFmtId="0" fontId="11" fillId="3" borderId="6" xfId="0" applyFont="1" applyFill="1" applyBorder="1" applyAlignment="1">
      <alignment horizontal="center" vertical="center" wrapText="1"/>
    </xf>
    <xf numFmtId="0" fontId="11" fillId="0" borderId="6" xfId="0" applyFont="1" applyBorder="1" applyAlignment="1">
      <alignment horizontal="center" vertical="center" wrapText="1"/>
    </xf>
    <xf numFmtId="0" fontId="6" fillId="2" borderId="2" xfId="0" applyFont="1" applyFill="1" applyBorder="1" applyAlignment="1">
      <alignment horizontal="center" vertical="center" wrapText="1"/>
    </xf>
    <xf numFmtId="0" fontId="9" fillId="0" borderId="0" xfId="0" applyFont="1" applyBorder="1" applyAlignment="1" applyProtection="1">
      <alignment horizontal="center" vertical="center" wrapText="1"/>
      <protection locked="0"/>
    </xf>
    <xf numFmtId="0" fontId="9" fillId="0" borderId="17" xfId="0" applyFont="1" applyBorder="1" applyAlignment="1">
      <alignment horizontal="center" vertical="center" wrapText="1"/>
    </xf>
    <xf numFmtId="0" fontId="9" fillId="3" borderId="18" xfId="0" applyFont="1" applyFill="1" applyBorder="1" applyAlignment="1">
      <alignment horizontal="center" vertical="center"/>
    </xf>
    <xf numFmtId="0" fontId="9" fillId="0" borderId="18" xfId="0" applyFont="1" applyBorder="1" applyAlignment="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xf>
    <xf numFmtId="0" fontId="11" fillId="3" borderId="12" xfId="0" applyFont="1" applyFill="1" applyBorder="1" applyAlignment="1">
      <alignment horizontal="center" vertical="center" wrapText="1"/>
    </xf>
    <xf numFmtId="0" fontId="11" fillId="3" borderId="12" xfId="0" applyFont="1" applyFill="1" applyBorder="1" applyAlignment="1">
      <alignment vertical="center"/>
    </xf>
    <xf numFmtId="0" fontId="11" fillId="3" borderId="12" xfId="0" applyFont="1" applyFill="1" applyBorder="1" applyAlignment="1">
      <alignment vertical="center" wrapText="1"/>
    </xf>
    <xf numFmtId="44" fontId="11" fillId="3" borderId="12" xfId="6" applyNumberFormat="1" applyFont="1" applyFill="1" applyBorder="1" applyAlignment="1">
      <alignment vertical="center" wrapText="1"/>
    </xf>
    <xf numFmtId="14" fontId="11" fillId="3" borderId="12" xfId="0" applyNumberFormat="1" applyFont="1" applyFill="1" applyBorder="1" applyAlignment="1">
      <alignment vertical="center"/>
    </xf>
    <xf numFmtId="44" fontId="9" fillId="3" borderId="12" xfId="6" applyNumberFormat="1" applyFont="1" applyFill="1" applyBorder="1" applyAlignment="1">
      <alignment vertical="center"/>
    </xf>
    <xf numFmtId="0" fontId="0" fillId="3" borderId="12" xfId="0" applyFont="1" applyFill="1" applyBorder="1" applyAlignment="1">
      <alignment vertical="center" wrapText="1"/>
    </xf>
    <xf numFmtId="0" fontId="9" fillId="3" borderId="12" xfId="0" applyFont="1" applyFill="1" applyBorder="1" applyAlignment="1">
      <alignment vertical="center"/>
    </xf>
    <xf numFmtId="0" fontId="9" fillId="3" borderId="17" xfId="0" applyFont="1" applyFill="1" applyBorder="1" applyAlignment="1">
      <alignment horizontal="center" vertical="center"/>
    </xf>
    <xf numFmtId="0" fontId="9" fillId="3" borderId="13" xfId="0" applyFont="1" applyFill="1" applyBorder="1" applyAlignment="1">
      <alignment horizontal="center" vertical="center"/>
    </xf>
    <xf numFmtId="0" fontId="9" fillId="0" borderId="14" xfId="0" applyFont="1" applyBorder="1" applyAlignment="1">
      <alignment horizontal="center" vertical="center" wrapText="1"/>
    </xf>
    <xf numFmtId="0" fontId="9" fillId="3" borderId="14" xfId="0" applyFont="1" applyFill="1" applyBorder="1" applyAlignment="1">
      <alignment horizontal="center" vertical="center"/>
    </xf>
    <xf numFmtId="0" fontId="11" fillId="0" borderId="10" xfId="0" applyFont="1" applyBorder="1" applyAlignment="1">
      <alignment horizontal="center" vertical="center" wrapText="1"/>
    </xf>
    <xf numFmtId="0" fontId="11" fillId="0" borderId="15" xfId="0" applyFont="1" applyBorder="1" applyAlignment="1">
      <alignment horizontal="center" vertical="center"/>
    </xf>
    <xf numFmtId="0" fontId="11" fillId="0" borderId="15" xfId="0" applyFont="1" applyBorder="1" applyAlignment="1">
      <alignment horizontal="center" vertical="center" wrapText="1"/>
    </xf>
    <xf numFmtId="0" fontId="11" fillId="0" borderId="15" xfId="0" applyFont="1" applyBorder="1" applyAlignment="1">
      <alignment vertical="center"/>
    </xf>
    <xf numFmtId="0" fontId="11" fillId="0" borderId="15" xfId="0" applyFont="1" applyBorder="1" applyAlignment="1">
      <alignment vertical="center" wrapText="1"/>
    </xf>
    <xf numFmtId="44" fontId="11" fillId="0" borderId="15" xfId="6" applyNumberFormat="1" applyFont="1" applyBorder="1" applyAlignment="1">
      <alignment vertical="center" wrapText="1"/>
    </xf>
    <xf numFmtId="14" fontId="11" fillId="0" borderId="15" xfId="0" applyNumberFormat="1" applyFont="1" applyBorder="1" applyAlignment="1">
      <alignment vertical="center"/>
    </xf>
    <xf numFmtId="44" fontId="9" fillId="0" borderId="15" xfId="6" applyNumberFormat="1" applyFont="1" applyBorder="1" applyAlignment="1">
      <alignment vertical="center" wrapText="1"/>
    </xf>
    <xf numFmtId="0" fontId="9" fillId="0" borderId="15" xfId="0" applyFont="1" applyBorder="1" applyAlignment="1">
      <alignment vertical="center" wrapText="1"/>
    </xf>
    <xf numFmtId="0" fontId="9" fillId="0" borderId="19"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3" xfId="0" applyFont="1" applyBorder="1" applyAlignment="1">
      <alignment horizontal="center" vertical="center" wrapText="1"/>
    </xf>
    <xf numFmtId="0" fontId="11" fillId="0" borderId="7"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164" fontId="7" fillId="0" borderId="0" xfId="7" applyFont="1" applyAlignment="1">
      <alignment horizontal="center"/>
    </xf>
    <xf numFmtId="164" fontId="7" fillId="0" borderId="0" xfId="7" applyFont="1" applyAlignment="1" applyProtection="1">
      <alignment horizontal="center"/>
      <protection locked="0"/>
    </xf>
    <xf numFmtId="164" fontId="8" fillId="0" borderId="0" xfId="7" applyFont="1" applyFill="1" applyAlignment="1">
      <alignment horizontal="center"/>
    </xf>
  </cellXfs>
  <cellStyles count="8">
    <cellStyle name="Heading" xfId="1" xr:uid="{00000000-0005-0000-0000-000000000000}"/>
    <cellStyle name="Heading1" xfId="2" xr:uid="{00000000-0005-0000-0000-000001000000}"/>
    <cellStyle name="Moneda" xfId="6" builtinId="4"/>
    <cellStyle name="Normal" xfId="0" builtinId="0"/>
    <cellStyle name="Normal 2" xfId="3" xr:uid="{00000000-0005-0000-0000-000004000000}"/>
    <cellStyle name="Normal 5" xfId="7" xr:uid="{00000000-0005-0000-0000-000005000000}"/>
    <cellStyle name="Result" xfId="4" xr:uid="{00000000-0005-0000-0000-000006000000}"/>
    <cellStyle name="Result2" xfId="5" xr:uid="{00000000-0005-0000-0000-000007000000}"/>
  </cellStyles>
  <dxfs count="27">
    <dxf>
      <font>
        <strike val="0"/>
        <outline val="0"/>
        <shadow val="0"/>
        <u val="none"/>
        <vertAlign val="baseline"/>
        <sz val="12"/>
        <color theme="1"/>
        <name val="Arial"/>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protection locked="0" hidden="0"/>
    </dxf>
    <dxf>
      <font>
        <strike val="0"/>
        <outline val="0"/>
        <shadow val="0"/>
        <u val="none"/>
        <vertAlign val="baseline"/>
        <sz val="12"/>
        <color theme="1"/>
        <name val="Calibri"/>
        <scheme val="minor"/>
      </font>
      <alignment horizontal="general" vertical="center" textRotation="0" wrapText="0" indent="0" justifyLastLine="0" shrinkToFit="0" readingOrder="0"/>
      <protection locked="0" hidden="0"/>
    </dxf>
    <dxf>
      <font>
        <strike val="0"/>
        <outline val="0"/>
        <shadow val="0"/>
        <u val="none"/>
        <vertAlign val="baseline"/>
        <sz val="12"/>
        <color theme="1"/>
        <name val="Calibri"/>
        <scheme val="minor"/>
      </font>
      <alignment horizontal="general" vertical="center" textRotation="0" wrapText="0" indent="0" justifyLastLine="0" shrinkToFit="0" readingOrder="0"/>
      <protection locked="0" hidden="0"/>
    </dxf>
    <dxf>
      <font>
        <strike val="0"/>
        <outline val="0"/>
        <shadow val="0"/>
        <u val="none"/>
        <vertAlign val="baseline"/>
        <sz val="12"/>
        <color theme="1"/>
        <name val="Calibri"/>
        <scheme val="minor"/>
      </font>
      <alignment horizontal="general" vertical="center" textRotation="0" wrapText="0" indent="0" justifyLastLine="0" shrinkToFit="0" readingOrder="0"/>
      <protection locked="0" hidden="0"/>
    </dxf>
    <dxf>
      <font>
        <strike val="0"/>
        <outline val="0"/>
        <shadow val="0"/>
        <u val="none"/>
        <vertAlign val="baseline"/>
        <sz val="12"/>
        <color theme="1"/>
        <name val="Calibri"/>
        <scheme val="minor"/>
      </font>
      <alignment horizontal="general" vertical="center" textRotation="0" wrapText="0" indent="0" justifyLastLine="0" shrinkToFit="0" readingOrder="0"/>
      <protection locked="0" hidden="0"/>
    </dxf>
    <dxf>
      <font>
        <strike val="0"/>
        <outline val="0"/>
        <shadow val="0"/>
        <u val="none"/>
        <vertAlign val="baseline"/>
        <sz val="12"/>
        <color theme="1"/>
        <name val="Calibri"/>
        <scheme val="minor"/>
      </font>
      <alignment horizontal="general" vertical="center" textRotation="0" wrapText="0" indent="0" justifyLastLine="0" shrinkToFit="0" readingOrder="0"/>
      <protection locked="0" hidden="0"/>
    </dxf>
    <dxf>
      <font>
        <strike val="0"/>
        <outline val="0"/>
        <shadow val="0"/>
        <u val="none"/>
        <vertAlign val="baseline"/>
        <sz val="12"/>
        <color theme="1"/>
        <name val="Calibri"/>
        <scheme val="minor"/>
      </font>
      <alignment horizontal="general" vertical="center" textRotation="0" wrapText="0" indent="0" justifyLastLine="0" shrinkToFit="0" readingOrder="0"/>
      <protection locked="0" hidden="0"/>
    </dxf>
    <dxf>
      <font>
        <strike val="0"/>
        <outline val="0"/>
        <shadow val="0"/>
        <u val="none"/>
        <vertAlign val="baseline"/>
        <sz val="12"/>
        <color theme="1"/>
        <name val="Calibri"/>
        <scheme val="minor"/>
      </font>
      <numFmt numFmtId="19" formatCode="dd/mm/yyyy"/>
      <alignment horizontal="general" vertical="center" textRotation="0" wrapText="0" indent="0" justifyLastLine="0" shrinkToFit="0" readingOrder="0"/>
      <protection locked="0" hidden="0"/>
    </dxf>
    <dxf>
      <font>
        <strike val="0"/>
        <outline val="0"/>
        <shadow val="0"/>
        <u val="none"/>
        <vertAlign val="baseline"/>
        <sz val="12"/>
        <color theme="1"/>
        <name val="Calibri"/>
        <scheme val="minor"/>
      </font>
      <numFmt numFmtId="19" formatCode="dd/mm/yyyy"/>
      <alignment horizontal="general" vertical="center" textRotation="0" wrapText="0" indent="0" justifyLastLine="0" shrinkToFit="0" readingOrder="0"/>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numFmt numFmtId="34" formatCode="_-&quot;$&quot;* #,##0.00_-;\-&quot;$&quot;* #,##0.00_-;_-&quot;$&quot;*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Calibri"/>
        <scheme val="minor"/>
      </font>
      <alignment horizontal="general" vertical="center" textRotation="0" wrapText="1" indent="0" justifyLastLine="0" shrinkToFit="0" readingOrder="0"/>
      <protection locked="0" hidden="0"/>
    </dxf>
    <dxf>
      <font>
        <strike val="0"/>
        <outline val="0"/>
        <shadow val="0"/>
        <u val="none"/>
        <vertAlign val="baseline"/>
        <sz val="12"/>
        <color theme="1"/>
        <name val="Calibri"/>
        <scheme val="minor"/>
      </font>
      <alignment horizontal="general" vertical="center" textRotation="0" wrapText="0" indent="0" justifyLastLine="0" shrinkToFit="0" readingOrder="0"/>
      <protection locked="0" hidden="0"/>
    </dxf>
    <dxf>
      <font>
        <strike val="0"/>
        <outline val="0"/>
        <shadow val="0"/>
        <u val="none"/>
        <vertAlign val="baseline"/>
        <sz val="12"/>
        <color theme="1"/>
        <name val="Calibri"/>
        <scheme val="minor"/>
      </font>
      <alignment horizontal="general" vertical="center" textRotation="0" wrapText="0" indent="0" justifyLastLine="0" shrinkToFit="0" readingOrder="0"/>
      <protection locked="0" hidden="0"/>
    </dxf>
    <dxf>
      <font>
        <strike val="0"/>
        <outline val="0"/>
        <shadow val="0"/>
        <u val="none"/>
        <vertAlign val="baseline"/>
        <sz val="12"/>
        <color theme="1"/>
        <name val="Calibri"/>
        <scheme val="minor"/>
      </font>
      <alignment horizontal="general" vertical="center" textRotation="0" wrapText="1" indent="0" justifyLastLine="0" shrinkToFit="0" readingOrder="0"/>
      <protection locked="0" hidden="0"/>
    </dxf>
    <dxf>
      <font>
        <strike val="0"/>
        <outline val="0"/>
        <shadow val="0"/>
        <u val="none"/>
        <vertAlign val="baseline"/>
        <sz val="12"/>
        <color theme="1"/>
        <name val="Calibri"/>
        <scheme val="minor"/>
      </font>
      <alignment horizontal="general" vertical="center" textRotation="0" wrapText="0" indent="0" justifyLastLine="0" shrinkToFit="0" readingOrder="0"/>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protection locked="0" hidden="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theme="1"/>
        <name val="Calibri"/>
        <scheme val="minor"/>
      </font>
      <alignment horizontal="general" vertical="center" textRotation="0" wrapText="0" indent="0" justifyLastLine="0" shrinkToFit="0" readingOrder="0"/>
      <protection locked="0" hidden="0"/>
    </dxf>
    <dxf>
      <border>
        <bottom style="medium">
          <color indexed="64"/>
        </bottom>
      </border>
    </dxf>
    <dxf>
      <font>
        <b/>
        <strike val="0"/>
        <outline val="0"/>
        <shadow val="0"/>
        <u val="none"/>
        <vertAlign val="baseline"/>
        <sz val="12"/>
        <color theme="1"/>
        <name val="Arial"/>
        <scheme val="none"/>
      </font>
      <alignment horizontal="center" vertical="center" textRotation="0" wrapText="1" indent="0" justifyLastLine="0" shrinkToFit="0" readingOrder="0"/>
    </dxf>
    <dxf>
      <fill>
        <patternFill>
          <bgColor rgb="FFAEC6D0"/>
        </patternFill>
      </fill>
      <border>
        <top/>
        <bottom/>
      </border>
    </dxf>
    <dxf>
      <font>
        <b val="0"/>
        <i val="0"/>
        <color theme="0"/>
      </font>
      <fill>
        <patternFill>
          <bgColor rgb="FF79858B"/>
        </patternFill>
      </fill>
      <border>
        <top style="medium">
          <color auto="1"/>
        </top>
        <bottom style="medium">
          <color auto="1"/>
        </bottom>
      </border>
    </dxf>
    <dxf>
      <border>
        <left style="thin">
          <color auto="1"/>
        </left>
        <right style="thin">
          <color auto="1"/>
        </right>
        <top style="medium">
          <color auto="1"/>
        </top>
        <bottom style="medium">
          <color auto="1"/>
        </bottom>
        <vertical style="thin">
          <color auto="1"/>
        </vertical>
        <horizontal style="thin">
          <color auto="1"/>
        </horizontal>
      </border>
    </dxf>
  </dxfs>
  <tableStyles count="1" defaultTableStyle="Estilo de tabla 1" defaultPivotStyle="PivotStyleLight16">
    <tableStyle name="Estilo de tabla 1" pivot="0" count="3" xr9:uid="{00000000-0011-0000-FFFF-FFFF00000000}">
      <tableStyleElement type="wholeTable" dxfId="26"/>
      <tableStyleElement type="headerRow" dxfId="25"/>
      <tableStyleElement type="firstRowStripe" dxfId="24"/>
    </tableStyle>
  </tableStyles>
  <colors>
    <mruColors>
      <color rgb="FFAEC6D0"/>
      <color rgb="FF79858B"/>
      <color rgb="FF382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819444</xdr:colOff>
      <xdr:row>28</xdr:row>
      <xdr:rowOff>71436</xdr:rowOff>
    </xdr:from>
    <xdr:to>
      <xdr:col>17</xdr:col>
      <xdr:colOff>2858723</xdr:colOff>
      <xdr:row>35</xdr:row>
      <xdr:rowOff>55275</xdr:rowOff>
    </xdr:to>
    <xdr:pic>
      <xdr:nvPicPr>
        <xdr:cNvPr id="2" name="Imagen 1" descr="Tlajomulco">
          <a:extLst>
            <a:ext uri="{FF2B5EF4-FFF2-40B4-BE49-F238E27FC236}">
              <a16:creationId xmlns:a16="http://schemas.microsoft.com/office/drawing/2014/main" id="{70CF740F-D853-4415-886B-F2A65F637D3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806" b="15838"/>
        <a:stretch/>
      </xdr:blipFill>
      <xdr:spPr bwMode="auto">
        <a:xfrm>
          <a:off x="20417132" y="71436"/>
          <a:ext cx="7067118" cy="1663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519546</xdr:colOff>
      <xdr:row>60</xdr:row>
      <xdr:rowOff>51954</xdr:rowOff>
    </xdr:from>
    <xdr:to>
      <xdr:col>17</xdr:col>
      <xdr:colOff>1699501</xdr:colOff>
      <xdr:row>66</xdr:row>
      <xdr:rowOff>171861</xdr:rowOff>
    </xdr:to>
    <xdr:pic>
      <xdr:nvPicPr>
        <xdr:cNvPr id="3"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912696" y="51954"/>
          <a:ext cx="5123305" cy="1529607"/>
        </a:xfrm>
        <a:prstGeom prst="rect">
          <a:avLst/>
        </a:prstGeom>
      </xdr:spPr>
    </xdr:pic>
    <xdr:clientData/>
  </xdr:twoCellAnchor>
  <xdr:twoCellAnchor editAs="oneCell">
    <xdr:from>
      <xdr:col>15</xdr:col>
      <xdr:colOff>533707</xdr:colOff>
      <xdr:row>0</xdr:row>
      <xdr:rowOff>71436</xdr:rowOff>
    </xdr:from>
    <xdr:to>
      <xdr:col>18</xdr:col>
      <xdr:colOff>330008</xdr:colOff>
      <xdr:row>6</xdr:row>
      <xdr:rowOff>264825</xdr:rowOff>
    </xdr:to>
    <xdr:pic>
      <xdr:nvPicPr>
        <xdr:cNvPr id="4" name="Imagen 2" descr="Tlajomulco">
          <a:extLst>
            <a:ext uri="{FF2B5EF4-FFF2-40B4-BE49-F238E27FC236}">
              <a16:creationId xmlns:a16="http://schemas.microsoft.com/office/drawing/2014/main" id="{6F2BF8D1-D977-4746-87A1-5F904E33DC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806" b="15838"/>
        <a:stretch/>
      </xdr:blipFill>
      <xdr:spPr bwMode="auto">
        <a:xfrm>
          <a:off x="23812807" y="71436"/>
          <a:ext cx="7044826" cy="16109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37:U58" totalsRowShown="0" headerRowDxfId="23" dataDxfId="21" headerRowBorderDxfId="22" tableBorderDxfId="20">
  <tableColumns count="20">
    <tableColumn id="1" xr3:uid="{00000000-0010-0000-0000-000001000000}" name="RECURSO" dataDxfId="19"/>
    <tableColumn id="2" xr3:uid="{00000000-0010-0000-0000-000002000000}" name="MODALIDAD" dataDxfId="18"/>
    <tableColumn id="3" xr3:uid="{00000000-0010-0000-0000-000003000000}" name="OBRA" dataDxfId="17"/>
    <tableColumn id="4" xr3:uid="{00000000-0010-0000-0000-000004000000}" name="LOCALIDAD" dataDxfId="16"/>
    <tableColumn id="5" xr3:uid="{00000000-0010-0000-0000-000005000000}" name="CONTRATISTA" dataDxfId="15"/>
    <tableColumn id="6" xr3:uid="{00000000-0010-0000-0000-000006000000}" name="CONTRATO" dataDxfId="14"/>
    <tableColumn id="7" xr3:uid="{00000000-0010-0000-0000-000007000000}" name="IMPORTE CONTRATO_x000a_(INCLUYE IVA)" dataDxfId="13"/>
    <tableColumn id="19" xr3:uid="{00000000-0010-0000-0000-000013000000}" name="IMPORTE CONVENIO_x000a_(INCLUYE IVA)" dataDxfId="12" dataCellStyle="Moneda"/>
    <tableColumn id="18" xr3:uid="{00000000-0010-0000-0000-000012000000}" name="MONTO FINAL DE LA OBRA" dataDxfId="11"/>
    <tableColumn id="8" xr3:uid="{00000000-0010-0000-0000-000008000000}" name="DIAS NATURALES" dataDxfId="10"/>
    <tableColumn id="9" xr3:uid="{00000000-0010-0000-0000-000009000000}" name="INICIO" dataDxfId="9"/>
    <tableColumn id="10" xr3:uid="{00000000-0010-0000-0000-00000A000000}" name="TERMINO" dataDxfId="8"/>
    <tableColumn id="17" xr3:uid="{00000000-0010-0000-0000-000011000000}" name="R.F.C." dataDxfId="7"/>
    <tableColumn id="11" xr3:uid="{00000000-0010-0000-0000-00000B000000}" name="MEDIDAS" dataDxfId="6"/>
    <tableColumn id="12" xr3:uid="{00000000-0010-0000-0000-00000C000000}" name="COSTO M²" dataDxfId="5" dataCellStyle="Moneda"/>
    <tableColumn id="13" xr3:uid="{00000000-0010-0000-0000-00000D000000}" name="REPRESENTANTE LEGAL" dataDxfId="4"/>
    <tableColumn id="14" xr3:uid="{00000000-0010-0000-0000-00000E000000}" name="SUPERVISOR" dataDxfId="3"/>
    <tableColumn id="15" xr3:uid="{00000000-0010-0000-0000-00000F000000}" name="HABITANTES BENEFICIADOS" dataDxfId="2"/>
    <tableColumn id="20" xr3:uid="{00000000-0010-0000-0000-000014000000}" name="COMENTARIOS" dataDxfId="1"/>
    <tableColumn id="16" xr3:uid="{00000000-0010-0000-0000-000010000000}" name="INSTRUMENTOS DE PLANEACIÓN DEL DESARROLLO 2018-2021"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76"/>
  <sheetViews>
    <sheetView showGridLines="0" tabSelected="1" view="pageBreakPreview" zoomScale="21" zoomScaleNormal="70" zoomScaleSheetLayoutView="85" workbookViewId="0">
      <selection activeCell="D12" sqref="D12"/>
    </sheetView>
  </sheetViews>
  <sheetFormatPr baseColWidth="10" defaultColWidth="0" defaultRowHeight="29.25" customHeight="1" x14ac:dyDescent="0.25"/>
  <cols>
    <col min="1" max="1" width="1" style="1" customWidth="1"/>
    <col min="2" max="2" width="36.140625" style="11" bestFit="1" customWidth="1"/>
    <col min="3" max="3" width="32.85546875" style="12" bestFit="1" customWidth="1"/>
    <col min="4" max="4" width="65.5703125" style="13" customWidth="1"/>
    <col min="5" max="5" width="16.140625" style="13" bestFit="1" customWidth="1"/>
    <col min="6" max="6" width="37" style="14" customWidth="1"/>
    <col min="7" max="7" width="33" style="15" bestFit="1" customWidth="1"/>
    <col min="8" max="10" width="25.7109375" style="15" customWidth="1"/>
    <col min="11" max="11" width="17.42578125" style="15" customWidth="1"/>
    <col min="12" max="12" width="13.7109375" style="16" customWidth="1"/>
    <col min="13" max="13" width="13.7109375" style="15" customWidth="1"/>
    <col min="14" max="14" width="18.7109375" style="15" bestFit="1" customWidth="1"/>
    <col min="15" max="15" width="13.5703125" style="15" customWidth="1"/>
    <col min="16" max="16" width="17.42578125" style="17" bestFit="1" customWidth="1"/>
    <col min="17" max="18" width="44.5703125" style="15" customWidth="1"/>
    <col min="19" max="19" width="19.5703125" style="15" customWidth="1"/>
    <col min="20" max="20" width="32.140625" style="15" customWidth="1"/>
    <col min="21" max="21" width="41" style="15" customWidth="1"/>
    <col min="22" max="23" width="0" style="1" hidden="1" customWidth="1"/>
    <col min="24" max="16384" width="11.42578125" style="1" hidden="1"/>
  </cols>
  <sheetData>
    <row r="1" spans="2:21" ht="15.75" x14ac:dyDescent="0.25">
      <c r="B1" s="2"/>
      <c r="C1" s="3"/>
      <c r="D1" s="4"/>
      <c r="E1" s="4"/>
      <c r="F1" s="5"/>
      <c r="G1" s="6"/>
      <c r="H1" s="6"/>
      <c r="I1" s="6"/>
      <c r="J1" s="6"/>
      <c r="K1" s="6"/>
      <c r="L1" s="1"/>
      <c r="M1" s="6"/>
      <c r="N1" s="6"/>
      <c r="O1" s="6"/>
      <c r="P1" s="7"/>
      <c r="Q1" s="6"/>
      <c r="R1" s="6"/>
      <c r="S1" s="6"/>
      <c r="T1" s="6"/>
      <c r="U1" s="6"/>
    </row>
    <row r="2" spans="2:21" ht="20.25" x14ac:dyDescent="0.3">
      <c r="B2" s="116" t="s">
        <v>17</v>
      </c>
      <c r="C2" s="116"/>
      <c r="D2" s="116"/>
      <c r="E2" s="116"/>
      <c r="F2" s="116"/>
      <c r="G2" s="116"/>
      <c r="H2" s="116"/>
      <c r="I2" s="30"/>
      <c r="J2" s="30"/>
      <c r="K2" s="6"/>
      <c r="L2" s="1"/>
      <c r="M2" s="6"/>
      <c r="N2" s="6"/>
      <c r="O2" s="6"/>
      <c r="P2" s="7"/>
      <c r="Q2" s="6"/>
      <c r="R2" s="6"/>
      <c r="S2" s="6"/>
      <c r="T2" s="6"/>
      <c r="U2" s="6"/>
    </row>
    <row r="3" spans="2:21" ht="20.25" x14ac:dyDescent="0.3">
      <c r="B3" s="116" t="s">
        <v>18</v>
      </c>
      <c r="C3" s="116"/>
      <c r="D3" s="116"/>
      <c r="E3" s="116"/>
      <c r="F3" s="116"/>
      <c r="G3" s="116"/>
      <c r="H3" s="116"/>
      <c r="I3" s="30"/>
      <c r="J3" s="30"/>
      <c r="K3" s="6"/>
      <c r="L3" s="1"/>
      <c r="M3" s="6"/>
      <c r="N3" s="6"/>
      <c r="O3" s="6"/>
      <c r="P3" s="7"/>
      <c r="Q3" s="6"/>
      <c r="R3" s="6"/>
      <c r="S3" s="6"/>
      <c r="T3" s="6"/>
      <c r="U3" s="6"/>
    </row>
    <row r="4" spans="2:21" ht="20.25" x14ac:dyDescent="0.3">
      <c r="B4" s="116" t="s">
        <v>81</v>
      </c>
      <c r="C4" s="116"/>
      <c r="D4" s="116"/>
      <c r="E4" s="116"/>
      <c r="F4" s="116"/>
      <c r="G4" s="116"/>
      <c r="H4" s="116"/>
      <c r="I4" s="30"/>
      <c r="J4" s="30"/>
      <c r="K4" s="6"/>
      <c r="L4" s="1"/>
      <c r="M4" s="6"/>
      <c r="N4" s="6"/>
      <c r="O4" s="6"/>
      <c r="P4" s="7"/>
      <c r="Q4" s="6"/>
      <c r="R4" s="6"/>
      <c r="S4" s="6"/>
      <c r="T4" s="6"/>
      <c r="U4" s="6"/>
    </row>
    <row r="5" spans="2:21" ht="15" x14ac:dyDescent="0.2">
      <c r="B5" s="6"/>
      <c r="C5" s="6"/>
      <c r="D5" s="7"/>
      <c r="E5" s="6"/>
      <c r="F5" s="6"/>
      <c r="G5" s="6"/>
      <c r="H5" s="6"/>
      <c r="I5" s="6"/>
      <c r="J5" s="6"/>
      <c r="K5" s="6"/>
      <c r="L5" s="1"/>
      <c r="M5" s="6"/>
      <c r="N5" s="6"/>
      <c r="O5" s="6"/>
      <c r="P5" s="7"/>
      <c r="Q5" s="6"/>
      <c r="R5" s="6"/>
      <c r="S5" s="6"/>
      <c r="T5" s="6"/>
      <c r="U5" s="6"/>
    </row>
    <row r="6" spans="2:21" ht="20.25" x14ac:dyDescent="0.3">
      <c r="B6" s="114" t="s">
        <v>20</v>
      </c>
      <c r="C6" s="114"/>
      <c r="D6" s="114"/>
      <c r="E6" s="114"/>
      <c r="F6" s="114"/>
      <c r="G6" s="114"/>
      <c r="H6" s="114"/>
      <c r="I6" s="31"/>
      <c r="J6" s="31"/>
      <c r="K6" s="6"/>
      <c r="L6" s="1"/>
      <c r="M6" s="6"/>
      <c r="N6" s="6"/>
      <c r="O6" s="6"/>
      <c r="P6" s="7"/>
      <c r="Q6" s="6"/>
      <c r="R6" s="6"/>
      <c r="S6" s="6"/>
      <c r="T6" s="6"/>
      <c r="U6" s="6"/>
    </row>
    <row r="7" spans="2:21" ht="21" thickBot="1" x14ac:dyDescent="0.35">
      <c r="B7" s="115" t="s">
        <v>82</v>
      </c>
      <c r="C7" s="115"/>
      <c r="D7" s="115"/>
      <c r="E7" s="115"/>
      <c r="F7" s="115"/>
      <c r="G7" s="115"/>
      <c r="H7" s="115"/>
      <c r="I7" s="32"/>
      <c r="J7" s="32"/>
      <c r="K7" s="6"/>
      <c r="L7" s="1"/>
      <c r="M7" s="6"/>
      <c r="N7" s="6"/>
      <c r="O7" s="6"/>
      <c r="P7" s="7"/>
      <c r="Q7" s="6"/>
      <c r="R7" s="6"/>
      <c r="S7" s="6"/>
      <c r="T7" s="6"/>
      <c r="U7" s="6"/>
    </row>
    <row r="8" spans="2:21" ht="16.5" customHeight="1" thickBot="1" x14ac:dyDescent="0.25">
      <c r="B8" s="8"/>
      <c r="C8" s="8"/>
      <c r="D8" s="8"/>
      <c r="E8" s="8"/>
      <c r="F8" s="8"/>
      <c r="G8" s="8"/>
      <c r="H8" s="111" t="s">
        <v>21</v>
      </c>
      <c r="I8" s="113"/>
      <c r="J8" s="8"/>
      <c r="K8" s="111" t="s">
        <v>15</v>
      </c>
      <c r="L8" s="112"/>
      <c r="M8" s="113"/>
      <c r="N8" s="8"/>
      <c r="O8" s="8"/>
      <c r="P8" s="8"/>
      <c r="Q8" s="8"/>
      <c r="R8" s="8"/>
      <c r="S8" s="8"/>
      <c r="T8" s="8"/>
      <c r="U8" s="8"/>
    </row>
    <row r="9" spans="2:21" s="9" customFormat="1" ht="43.5" customHeight="1" thickBot="1" x14ac:dyDescent="0.3">
      <c r="B9" s="49" t="s">
        <v>0</v>
      </c>
      <c r="C9" s="49" t="s">
        <v>1</v>
      </c>
      <c r="D9" s="49" t="s">
        <v>2</v>
      </c>
      <c r="E9" s="49" t="s">
        <v>3</v>
      </c>
      <c r="F9" s="49" t="s">
        <v>4</v>
      </c>
      <c r="G9" s="49" t="s">
        <v>5</v>
      </c>
      <c r="H9" s="49" t="s">
        <v>6</v>
      </c>
      <c r="I9" s="49" t="s">
        <v>65</v>
      </c>
      <c r="J9" s="49" t="s">
        <v>22</v>
      </c>
      <c r="K9" s="49" t="s">
        <v>7</v>
      </c>
      <c r="L9" s="49" t="s">
        <v>8</v>
      </c>
      <c r="M9" s="49" t="s">
        <v>9</v>
      </c>
      <c r="N9" s="49" t="s">
        <v>10</v>
      </c>
      <c r="O9" s="49" t="s">
        <v>11</v>
      </c>
      <c r="P9" s="49" t="s">
        <v>19</v>
      </c>
      <c r="Q9" s="49" t="s">
        <v>12</v>
      </c>
      <c r="R9" s="49" t="s">
        <v>13</v>
      </c>
      <c r="S9" s="49" t="s">
        <v>14</v>
      </c>
      <c r="T9" s="49" t="s">
        <v>79</v>
      </c>
      <c r="U9" s="49" t="s">
        <v>16</v>
      </c>
    </row>
    <row r="10" spans="2:21" s="10" customFormat="1" ht="63" x14ac:dyDescent="0.25">
      <c r="B10" s="83" t="s">
        <v>305</v>
      </c>
      <c r="C10" s="84" t="s">
        <v>84</v>
      </c>
      <c r="D10" s="85" t="s">
        <v>85</v>
      </c>
      <c r="E10" s="86" t="s">
        <v>38</v>
      </c>
      <c r="F10" s="87" t="s">
        <v>86</v>
      </c>
      <c r="G10" s="86" t="s">
        <v>87</v>
      </c>
      <c r="H10" s="88">
        <v>1622409.81</v>
      </c>
      <c r="I10" s="88">
        <v>288068.5</v>
      </c>
      <c r="J10" s="88">
        <v>1910423.6735999999</v>
      </c>
      <c r="K10" s="84">
        <v>120</v>
      </c>
      <c r="L10" s="89">
        <v>43853</v>
      </c>
      <c r="M10" s="89">
        <v>43972</v>
      </c>
      <c r="N10" s="87" t="s">
        <v>136</v>
      </c>
      <c r="O10" s="86" t="s">
        <v>61</v>
      </c>
      <c r="P10" s="90">
        <v>2061.5100000000002</v>
      </c>
      <c r="Q10" s="91" t="s">
        <v>166</v>
      </c>
      <c r="R10" s="92" t="s">
        <v>29</v>
      </c>
      <c r="S10" s="92">
        <v>8000</v>
      </c>
      <c r="T10" s="93" t="s">
        <v>78</v>
      </c>
      <c r="U10" s="94" t="s">
        <v>137</v>
      </c>
    </row>
    <row r="11" spans="2:21" s="10" customFormat="1" ht="47.25" x14ac:dyDescent="0.25">
      <c r="B11" s="67" t="s">
        <v>305</v>
      </c>
      <c r="C11" s="68" t="s">
        <v>84</v>
      </c>
      <c r="D11" s="77" t="s">
        <v>88</v>
      </c>
      <c r="E11" s="69" t="s">
        <v>89</v>
      </c>
      <c r="F11" s="72" t="s">
        <v>90</v>
      </c>
      <c r="G11" s="69" t="s">
        <v>91</v>
      </c>
      <c r="H11" s="70">
        <v>749290.48</v>
      </c>
      <c r="I11" s="70">
        <v>295238.56</v>
      </c>
      <c r="J11" s="70">
        <v>1037449.19</v>
      </c>
      <c r="K11" s="68">
        <v>24</v>
      </c>
      <c r="L11" s="71">
        <v>43867</v>
      </c>
      <c r="M11" s="71">
        <v>43890</v>
      </c>
      <c r="N11" s="72" t="s">
        <v>138</v>
      </c>
      <c r="O11" s="69" t="s">
        <v>61</v>
      </c>
      <c r="P11" s="73">
        <v>3616.09</v>
      </c>
      <c r="Q11" s="69" t="s">
        <v>90</v>
      </c>
      <c r="R11" s="74" t="s">
        <v>139</v>
      </c>
      <c r="S11" s="74">
        <v>10000</v>
      </c>
      <c r="T11" s="82" t="s">
        <v>78</v>
      </c>
      <c r="U11" s="95" t="s">
        <v>137</v>
      </c>
    </row>
    <row r="12" spans="2:21" ht="47.25" x14ac:dyDescent="0.2">
      <c r="B12" s="48" t="s">
        <v>305</v>
      </c>
      <c r="C12" s="59" t="s">
        <v>84</v>
      </c>
      <c r="D12" s="76" t="s">
        <v>92</v>
      </c>
      <c r="E12" s="60" t="s">
        <v>38</v>
      </c>
      <c r="F12" s="63" t="s">
        <v>93</v>
      </c>
      <c r="G12" s="60" t="s">
        <v>94</v>
      </c>
      <c r="H12" s="61">
        <v>1186175.0867999999</v>
      </c>
      <c r="I12" s="61">
        <v>0</v>
      </c>
      <c r="J12" s="61">
        <v>1186175.0867999999</v>
      </c>
      <c r="K12" s="59">
        <v>27</v>
      </c>
      <c r="L12" s="62">
        <v>43895</v>
      </c>
      <c r="M12" s="62">
        <v>43921</v>
      </c>
      <c r="N12" s="63" t="s">
        <v>140</v>
      </c>
      <c r="O12" s="60" t="s">
        <v>61</v>
      </c>
      <c r="P12" s="64">
        <v>3706.79</v>
      </c>
      <c r="Q12" s="65" t="s">
        <v>141</v>
      </c>
      <c r="R12" s="66" t="s">
        <v>142</v>
      </c>
      <c r="S12" s="66">
        <v>35000</v>
      </c>
      <c r="T12" s="81" t="s">
        <v>78</v>
      </c>
      <c r="U12" s="96" t="s">
        <v>137</v>
      </c>
    </row>
    <row r="13" spans="2:21" ht="63" x14ac:dyDescent="0.2">
      <c r="B13" s="67" t="s">
        <v>305</v>
      </c>
      <c r="C13" s="68" t="s">
        <v>84</v>
      </c>
      <c r="D13" s="77" t="s">
        <v>95</v>
      </c>
      <c r="E13" s="69" t="s">
        <v>38</v>
      </c>
      <c r="F13" s="72" t="s">
        <v>41</v>
      </c>
      <c r="G13" s="69" t="s">
        <v>96</v>
      </c>
      <c r="H13" s="70">
        <v>1946193.7351999998</v>
      </c>
      <c r="I13" s="70">
        <v>613056.80000000005</v>
      </c>
      <c r="J13" s="70">
        <v>2559250.5335999997</v>
      </c>
      <c r="K13" s="68">
        <v>57</v>
      </c>
      <c r="L13" s="71">
        <v>43895</v>
      </c>
      <c r="M13" s="71">
        <v>43951</v>
      </c>
      <c r="N13" s="72" t="s">
        <v>42</v>
      </c>
      <c r="O13" s="69" t="s">
        <v>61</v>
      </c>
      <c r="P13" s="73">
        <v>2498.41</v>
      </c>
      <c r="Q13" s="69" t="s">
        <v>55</v>
      </c>
      <c r="R13" s="74" t="s">
        <v>142</v>
      </c>
      <c r="S13" s="74">
        <v>15000</v>
      </c>
      <c r="T13" s="82" t="s">
        <v>78</v>
      </c>
      <c r="U13" s="95" t="s">
        <v>137</v>
      </c>
    </row>
    <row r="14" spans="2:21" ht="94.5" x14ac:dyDescent="0.2">
      <c r="B14" s="48" t="s">
        <v>307</v>
      </c>
      <c r="C14" s="59" t="s">
        <v>84</v>
      </c>
      <c r="D14" s="76" t="s">
        <v>97</v>
      </c>
      <c r="E14" s="60" t="s">
        <v>23</v>
      </c>
      <c r="F14" s="63" t="s">
        <v>98</v>
      </c>
      <c r="G14" s="60" t="s">
        <v>99</v>
      </c>
      <c r="H14" s="61">
        <v>7262358.04</v>
      </c>
      <c r="I14" s="61">
        <v>743173.75</v>
      </c>
      <c r="J14" s="61">
        <v>7262356.6447999999</v>
      </c>
      <c r="K14" s="59">
        <v>54</v>
      </c>
      <c r="L14" s="62">
        <v>44021</v>
      </c>
      <c r="M14" s="62">
        <v>44074</v>
      </c>
      <c r="N14" s="63" t="s">
        <v>143</v>
      </c>
      <c r="O14" s="60" t="s">
        <v>63</v>
      </c>
      <c r="P14" s="64">
        <v>7262358.04</v>
      </c>
      <c r="Q14" s="65" t="s">
        <v>144</v>
      </c>
      <c r="R14" s="66" t="s">
        <v>145</v>
      </c>
      <c r="S14" s="66">
        <f>22000*1.5</f>
        <v>33000</v>
      </c>
      <c r="T14" s="81" t="s">
        <v>78</v>
      </c>
      <c r="U14" s="96" t="s">
        <v>137</v>
      </c>
    </row>
    <row r="15" spans="2:21" ht="47.25" x14ac:dyDescent="0.2">
      <c r="B15" s="67" t="s">
        <v>305</v>
      </c>
      <c r="C15" s="68" t="s">
        <v>84</v>
      </c>
      <c r="D15" s="77" t="s">
        <v>100</v>
      </c>
      <c r="E15" s="69" t="s">
        <v>101</v>
      </c>
      <c r="F15" s="72" t="s">
        <v>102</v>
      </c>
      <c r="G15" s="69" t="s">
        <v>103</v>
      </c>
      <c r="H15" s="70">
        <v>277961.24160000001</v>
      </c>
      <c r="I15" s="70">
        <v>0</v>
      </c>
      <c r="J15" s="70">
        <v>277049.11039999995</v>
      </c>
      <c r="K15" s="68">
        <v>93</v>
      </c>
      <c r="L15" s="71">
        <v>44027</v>
      </c>
      <c r="M15" s="71">
        <v>44119</v>
      </c>
      <c r="N15" s="72" t="s">
        <v>49</v>
      </c>
      <c r="O15" s="69" t="s">
        <v>63</v>
      </c>
      <c r="P15" s="73">
        <v>277961.24</v>
      </c>
      <c r="Q15" s="69" t="s">
        <v>146</v>
      </c>
      <c r="R15" s="74" t="s">
        <v>147</v>
      </c>
      <c r="S15" s="74" t="s">
        <v>148</v>
      </c>
      <c r="T15" s="82" t="s">
        <v>78</v>
      </c>
      <c r="U15" s="95" t="s">
        <v>137</v>
      </c>
    </row>
    <row r="16" spans="2:21" ht="47.25" x14ac:dyDescent="0.2">
      <c r="B16" s="48" t="s">
        <v>305</v>
      </c>
      <c r="C16" s="59" t="s">
        <v>84</v>
      </c>
      <c r="D16" s="76" t="s">
        <v>104</v>
      </c>
      <c r="E16" s="60" t="s">
        <v>101</v>
      </c>
      <c r="F16" s="63" t="s">
        <v>105</v>
      </c>
      <c r="G16" s="60" t="s">
        <v>106</v>
      </c>
      <c r="H16" s="61">
        <v>496261.92</v>
      </c>
      <c r="I16" s="61">
        <v>0</v>
      </c>
      <c r="J16" s="61">
        <v>496261.92000000004</v>
      </c>
      <c r="K16" s="59">
        <v>93</v>
      </c>
      <c r="L16" s="62">
        <v>44027</v>
      </c>
      <c r="M16" s="62">
        <v>44119</v>
      </c>
      <c r="N16" s="63" t="s">
        <v>149</v>
      </c>
      <c r="O16" s="60" t="s">
        <v>63</v>
      </c>
      <c r="P16" s="64">
        <v>496261.92</v>
      </c>
      <c r="Q16" s="65" t="s">
        <v>150</v>
      </c>
      <c r="R16" s="66" t="s">
        <v>147</v>
      </c>
      <c r="S16" s="66" t="s">
        <v>148</v>
      </c>
      <c r="T16" s="81" t="s">
        <v>78</v>
      </c>
      <c r="U16" s="96" t="s">
        <v>137</v>
      </c>
    </row>
    <row r="17" spans="2:21" ht="78.75" x14ac:dyDescent="0.2">
      <c r="B17" s="67" t="s">
        <v>305</v>
      </c>
      <c r="C17" s="68" t="s">
        <v>84</v>
      </c>
      <c r="D17" s="77" t="s">
        <v>107</v>
      </c>
      <c r="E17" s="69" t="s">
        <v>108</v>
      </c>
      <c r="F17" s="72" t="s">
        <v>109</v>
      </c>
      <c r="G17" s="69" t="s">
        <v>110</v>
      </c>
      <c r="H17" s="70">
        <v>155440</v>
      </c>
      <c r="I17" s="70">
        <v>0</v>
      </c>
      <c r="J17" s="70">
        <v>155440</v>
      </c>
      <c r="K17" s="68">
        <v>90</v>
      </c>
      <c r="L17" s="71">
        <v>44076</v>
      </c>
      <c r="M17" s="71">
        <v>44165</v>
      </c>
      <c r="N17" s="72" t="s">
        <v>151</v>
      </c>
      <c r="O17" s="69" t="s">
        <v>152</v>
      </c>
      <c r="P17" s="73">
        <v>155440</v>
      </c>
      <c r="Q17" s="69" t="s">
        <v>153</v>
      </c>
      <c r="R17" s="74" t="s">
        <v>147</v>
      </c>
      <c r="S17" s="74">
        <v>35000</v>
      </c>
      <c r="T17" s="82" t="s">
        <v>78</v>
      </c>
      <c r="U17" s="95" t="s">
        <v>137</v>
      </c>
    </row>
    <row r="18" spans="2:21" ht="78.75" x14ac:dyDescent="0.2">
      <c r="B18" s="48" t="s">
        <v>304</v>
      </c>
      <c r="C18" s="59" t="s">
        <v>84</v>
      </c>
      <c r="D18" s="76" t="s">
        <v>111</v>
      </c>
      <c r="E18" s="60" t="s">
        <v>33</v>
      </c>
      <c r="F18" s="63" t="s">
        <v>112</v>
      </c>
      <c r="G18" s="60" t="s">
        <v>113</v>
      </c>
      <c r="H18" s="61">
        <v>1987648.2607999998</v>
      </c>
      <c r="I18" s="61">
        <v>0</v>
      </c>
      <c r="J18" s="61">
        <v>0</v>
      </c>
      <c r="K18" s="59">
        <v>90</v>
      </c>
      <c r="L18" s="62">
        <v>44076</v>
      </c>
      <c r="M18" s="62">
        <v>44165</v>
      </c>
      <c r="N18" s="63" t="s">
        <v>154</v>
      </c>
      <c r="O18" s="60" t="s">
        <v>61</v>
      </c>
      <c r="P18" s="64">
        <v>18069.52</v>
      </c>
      <c r="Q18" s="65" t="s">
        <v>155</v>
      </c>
      <c r="R18" s="66" t="s">
        <v>31</v>
      </c>
      <c r="S18" s="66">
        <v>25000</v>
      </c>
      <c r="T18" s="81" t="s">
        <v>78</v>
      </c>
      <c r="U18" s="96" t="s">
        <v>137</v>
      </c>
    </row>
    <row r="19" spans="2:21" ht="47.25" x14ac:dyDescent="0.2">
      <c r="B19" s="67" t="s">
        <v>303</v>
      </c>
      <c r="C19" s="68" t="s">
        <v>84</v>
      </c>
      <c r="D19" s="77" t="s">
        <v>114</v>
      </c>
      <c r="E19" s="69" t="s">
        <v>32</v>
      </c>
      <c r="F19" s="72" t="s">
        <v>115</v>
      </c>
      <c r="G19" s="69" t="s">
        <v>116</v>
      </c>
      <c r="H19" s="70">
        <v>8745677.8651999999</v>
      </c>
      <c r="I19" s="70">
        <v>0</v>
      </c>
      <c r="J19" s="70">
        <v>8745677.8652000017</v>
      </c>
      <c r="K19" s="68">
        <v>55</v>
      </c>
      <c r="L19" s="71">
        <v>44140</v>
      </c>
      <c r="M19" s="71">
        <v>44194</v>
      </c>
      <c r="N19" s="72" t="s">
        <v>156</v>
      </c>
      <c r="O19" s="69" t="s">
        <v>157</v>
      </c>
      <c r="P19" s="73">
        <v>91.88</v>
      </c>
      <c r="Q19" s="69" t="s">
        <v>158</v>
      </c>
      <c r="R19" s="74" t="s">
        <v>31</v>
      </c>
      <c r="S19" s="74">
        <v>2000</v>
      </c>
      <c r="T19" s="82" t="s">
        <v>78</v>
      </c>
      <c r="U19" s="95" t="s">
        <v>137</v>
      </c>
    </row>
    <row r="20" spans="2:21" ht="78.75" x14ac:dyDescent="0.2">
      <c r="B20" s="48" t="s">
        <v>304</v>
      </c>
      <c r="C20" s="59" t="s">
        <v>84</v>
      </c>
      <c r="D20" s="76" t="s">
        <v>117</v>
      </c>
      <c r="E20" s="60" t="s">
        <v>118</v>
      </c>
      <c r="F20" s="63" t="s">
        <v>119</v>
      </c>
      <c r="G20" s="60" t="s">
        <v>120</v>
      </c>
      <c r="H20" s="61">
        <v>1982335.9247999999</v>
      </c>
      <c r="I20" s="61">
        <v>0</v>
      </c>
      <c r="J20" s="61">
        <f t="shared" ref="J20:J25" si="0">H20+I20</f>
        <v>1982335.9247999999</v>
      </c>
      <c r="K20" s="59">
        <v>46</v>
      </c>
      <c r="L20" s="62">
        <v>44120</v>
      </c>
      <c r="M20" s="62">
        <v>44165</v>
      </c>
      <c r="N20" s="63" t="s">
        <v>47</v>
      </c>
      <c r="O20" s="60" t="s">
        <v>157</v>
      </c>
      <c r="P20" s="64">
        <v>196.8</v>
      </c>
      <c r="Q20" s="65" t="s">
        <v>48</v>
      </c>
      <c r="R20" s="66" t="s">
        <v>145</v>
      </c>
      <c r="S20" s="66">
        <v>1000</v>
      </c>
      <c r="T20" s="81" t="s">
        <v>78</v>
      </c>
      <c r="U20" s="96" t="s">
        <v>137</v>
      </c>
    </row>
    <row r="21" spans="2:21" ht="78.75" x14ac:dyDescent="0.2">
      <c r="B21" s="109" t="s">
        <v>304</v>
      </c>
      <c r="C21" s="68" t="s">
        <v>84</v>
      </c>
      <c r="D21" s="77" t="s">
        <v>121</v>
      </c>
      <c r="E21" s="69" t="s">
        <v>122</v>
      </c>
      <c r="F21" s="72" t="s">
        <v>123</v>
      </c>
      <c r="G21" s="69" t="s">
        <v>124</v>
      </c>
      <c r="H21" s="70">
        <v>1895541.0707999996</v>
      </c>
      <c r="I21" s="70">
        <v>0</v>
      </c>
      <c r="J21" s="70">
        <f t="shared" si="0"/>
        <v>1895541.0707999996</v>
      </c>
      <c r="K21" s="68">
        <v>46</v>
      </c>
      <c r="L21" s="71">
        <v>44120</v>
      </c>
      <c r="M21" s="71">
        <v>44165</v>
      </c>
      <c r="N21" s="72" t="s">
        <v>72</v>
      </c>
      <c r="O21" s="69" t="s">
        <v>157</v>
      </c>
      <c r="P21" s="73">
        <v>99.49</v>
      </c>
      <c r="Q21" s="69" t="s">
        <v>159</v>
      </c>
      <c r="R21" s="74" t="s">
        <v>160</v>
      </c>
      <c r="S21" s="74">
        <v>2000</v>
      </c>
      <c r="T21" s="82" t="s">
        <v>78</v>
      </c>
      <c r="U21" s="95" t="s">
        <v>137</v>
      </c>
    </row>
    <row r="22" spans="2:21" ht="78.75" x14ac:dyDescent="0.2">
      <c r="B22" s="48" t="s">
        <v>304</v>
      </c>
      <c r="C22" s="59" t="s">
        <v>84</v>
      </c>
      <c r="D22" s="76" t="s">
        <v>125</v>
      </c>
      <c r="E22" s="60" t="s">
        <v>126</v>
      </c>
      <c r="F22" s="63" t="s">
        <v>127</v>
      </c>
      <c r="G22" s="60" t="s">
        <v>128</v>
      </c>
      <c r="H22" s="61">
        <v>1887931.088</v>
      </c>
      <c r="I22" s="61">
        <v>0</v>
      </c>
      <c r="J22" s="61">
        <f t="shared" si="0"/>
        <v>1887931.088</v>
      </c>
      <c r="K22" s="59">
        <v>46</v>
      </c>
      <c r="L22" s="62">
        <v>44120</v>
      </c>
      <c r="M22" s="62">
        <v>44165</v>
      </c>
      <c r="N22" s="63" t="s">
        <v>161</v>
      </c>
      <c r="O22" s="60" t="s">
        <v>63</v>
      </c>
      <c r="P22" s="64">
        <v>8745677.8699999992</v>
      </c>
      <c r="Q22" s="65" t="s">
        <v>162</v>
      </c>
      <c r="R22" s="66" t="s">
        <v>145</v>
      </c>
      <c r="S22" s="66">
        <v>20000</v>
      </c>
      <c r="T22" s="81" t="s">
        <v>78</v>
      </c>
      <c r="U22" s="96" t="s">
        <v>137</v>
      </c>
    </row>
    <row r="23" spans="2:21" ht="78.75" x14ac:dyDescent="0.2">
      <c r="B23" s="67" t="s">
        <v>305</v>
      </c>
      <c r="C23" s="68" t="s">
        <v>84</v>
      </c>
      <c r="D23" s="77" t="s">
        <v>129</v>
      </c>
      <c r="E23" s="69" t="s">
        <v>26</v>
      </c>
      <c r="F23" s="72" t="s">
        <v>130</v>
      </c>
      <c r="G23" s="69" t="s">
        <v>131</v>
      </c>
      <c r="H23" s="70">
        <v>903331.44</v>
      </c>
      <c r="I23" s="70">
        <v>225832.86</v>
      </c>
      <c r="J23" s="70">
        <f t="shared" si="0"/>
        <v>1129164.2999999998</v>
      </c>
      <c r="K23" s="68">
        <v>51</v>
      </c>
      <c r="L23" s="71">
        <v>44141</v>
      </c>
      <c r="M23" s="71">
        <v>44191</v>
      </c>
      <c r="N23" s="72" t="s">
        <v>149</v>
      </c>
      <c r="O23" s="69" t="s">
        <v>63</v>
      </c>
      <c r="P23" s="73">
        <v>903331.44</v>
      </c>
      <c r="Q23" s="69" t="s">
        <v>150</v>
      </c>
      <c r="R23" s="74" t="s">
        <v>147</v>
      </c>
      <c r="S23" s="74">
        <v>10000</v>
      </c>
      <c r="T23" s="82" t="s">
        <v>78</v>
      </c>
      <c r="U23" s="95" t="s">
        <v>137</v>
      </c>
    </row>
    <row r="24" spans="2:21" ht="63" x14ac:dyDescent="0.2">
      <c r="B24" s="48" t="s">
        <v>305</v>
      </c>
      <c r="C24" s="59" t="s">
        <v>84</v>
      </c>
      <c r="D24" s="76" t="s">
        <v>132</v>
      </c>
      <c r="E24" s="60" t="s">
        <v>26</v>
      </c>
      <c r="F24" s="63" t="s">
        <v>102</v>
      </c>
      <c r="G24" s="60" t="s">
        <v>133</v>
      </c>
      <c r="H24" s="61">
        <v>1976584.3199999998</v>
      </c>
      <c r="I24" s="61">
        <v>384335.84</v>
      </c>
      <c r="J24" s="61">
        <f t="shared" si="0"/>
        <v>2360920.1599999997</v>
      </c>
      <c r="K24" s="59">
        <v>40</v>
      </c>
      <c r="L24" s="62">
        <v>44141</v>
      </c>
      <c r="M24" s="62">
        <v>44180</v>
      </c>
      <c r="N24" s="63" t="s">
        <v>49</v>
      </c>
      <c r="O24" s="60" t="s">
        <v>62</v>
      </c>
      <c r="P24" s="64">
        <v>1098.1024</v>
      </c>
      <c r="Q24" s="65" t="s">
        <v>163</v>
      </c>
      <c r="R24" s="66" t="s">
        <v>145</v>
      </c>
      <c r="S24" s="66">
        <v>10000</v>
      </c>
      <c r="T24" s="81" t="s">
        <v>78</v>
      </c>
      <c r="U24" s="96" t="s">
        <v>137</v>
      </c>
    </row>
    <row r="25" spans="2:21" ht="32.25" thickBot="1" x14ac:dyDescent="0.25">
      <c r="B25" s="110" t="s">
        <v>304</v>
      </c>
      <c r="C25" s="98" t="s">
        <v>84</v>
      </c>
      <c r="D25" s="99" t="s">
        <v>134</v>
      </c>
      <c r="E25" s="100" t="s">
        <v>34</v>
      </c>
      <c r="F25" s="101" t="s">
        <v>27</v>
      </c>
      <c r="G25" s="100" t="s">
        <v>135</v>
      </c>
      <c r="H25" s="102">
        <v>113919.076</v>
      </c>
      <c r="I25" s="102">
        <v>0</v>
      </c>
      <c r="J25" s="102">
        <f t="shared" si="0"/>
        <v>113919.076</v>
      </c>
      <c r="K25" s="98">
        <v>21</v>
      </c>
      <c r="L25" s="103">
        <v>44145</v>
      </c>
      <c r="M25" s="103">
        <v>44165</v>
      </c>
      <c r="N25" s="101" t="s">
        <v>43</v>
      </c>
      <c r="O25" s="100" t="s">
        <v>63</v>
      </c>
      <c r="P25" s="104">
        <v>113919.08</v>
      </c>
      <c r="Q25" s="100" t="s">
        <v>44</v>
      </c>
      <c r="R25" s="105" t="s">
        <v>164</v>
      </c>
      <c r="S25" s="105" t="s">
        <v>165</v>
      </c>
      <c r="T25" s="106" t="s">
        <v>78</v>
      </c>
      <c r="U25" s="107" t="s">
        <v>137</v>
      </c>
    </row>
    <row r="29" spans="2:21" ht="15.75" x14ac:dyDescent="0.25">
      <c r="B29" s="2"/>
      <c r="C29" s="3"/>
      <c r="D29" s="4"/>
      <c r="E29" s="4"/>
      <c r="F29" s="5"/>
      <c r="G29" s="6"/>
      <c r="H29" s="6"/>
      <c r="I29" s="6"/>
      <c r="J29" s="6"/>
      <c r="K29" s="6"/>
      <c r="L29" s="1"/>
      <c r="M29" s="6"/>
      <c r="N29" s="6"/>
      <c r="O29" s="6"/>
      <c r="P29" s="7"/>
      <c r="Q29" s="6"/>
      <c r="R29" s="6"/>
      <c r="S29" s="6"/>
      <c r="T29" s="6"/>
      <c r="U29" s="6"/>
    </row>
    <row r="30" spans="2:21" ht="20.25" x14ac:dyDescent="0.3">
      <c r="B30" s="116" t="s">
        <v>17</v>
      </c>
      <c r="C30" s="116"/>
      <c r="D30" s="116"/>
      <c r="E30" s="116"/>
      <c r="F30" s="116"/>
      <c r="G30" s="116"/>
      <c r="H30" s="116"/>
      <c r="I30" s="24"/>
      <c r="J30" s="18"/>
      <c r="K30" s="6"/>
      <c r="L30" s="1"/>
      <c r="M30" s="6"/>
      <c r="N30" s="6"/>
      <c r="O30" s="6"/>
      <c r="P30" s="7"/>
      <c r="Q30" s="6"/>
      <c r="R30" s="6"/>
      <c r="S30" s="6"/>
      <c r="T30" s="6"/>
      <c r="U30" s="6"/>
    </row>
    <row r="31" spans="2:21" ht="20.25" x14ac:dyDescent="0.3">
      <c r="B31" s="116" t="s">
        <v>18</v>
      </c>
      <c r="C31" s="116"/>
      <c r="D31" s="116"/>
      <c r="E31" s="116"/>
      <c r="F31" s="116"/>
      <c r="G31" s="116"/>
      <c r="H31" s="116"/>
      <c r="I31" s="24"/>
      <c r="J31" s="18"/>
      <c r="K31" s="6"/>
      <c r="L31" s="1"/>
      <c r="M31" s="6"/>
      <c r="N31" s="6"/>
      <c r="O31" s="6"/>
      <c r="P31" s="7"/>
      <c r="Q31" s="6"/>
      <c r="R31" s="6"/>
      <c r="S31" s="6"/>
      <c r="T31" s="6"/>
      <c r="U31" s="6"/>
    </row>
    <row r="32" spans="2:21" ht="20.25" x14ac:dyDescent="0.3">
      <c r="B32" s="116" t="s">
        <v>81</v>
      </c>
      <c r="C32" s="116"/>
      <c r="D32" s="116"/>
      <c r="E32" s="116"/>
      <c r="F32" s="116"/>
      <c r="G32" s="116"/>
      <c r="H32" s="116"/>
      <c r="I32" s="24"/>
      <c r="J32" s="18"/>
      <c r="K32" s="6"/>
      <c r="L32" s="1"/>
      <c r="M32" s="6"/>
      <c r="N32" s="6"/>
      <c r="O32" s="6"/>
      <c r="P32" s="7"/>
      <c r="Q32" s="6"/>
      <c r="R32" s="6"/>
      <c r="S32" s="6"/>
      <c r="T32" s="6"/>
      <c r="U32" s="6"/>
    </row>
    <row r="33" spans="1:21" ht="15" x14ac:dyDescent="0.2">
      <c r="B33" s="6"/>
      <c r="C33" s="6"/>
      <c r="D33" s="7"/>
      <c r="E33" s="6"/>
      <c r="F33" s="6"/>
      <c r="G33" s="6"/>
      <c r="H33" s="6"/>
      <c r="I33" s="6"/>
      <c r="J33" s="6"/>
      <c r="K33" s="6"/>
      <c r="L33" s="1"/>
      <c r="M33" s="6"/>
      <c r="N33" s="6"/>
      <c r="O33" s="6"/>
      <c r="P33" s="7"/>
      <c r="Q33" s="6"/>
      <c r="R33" s="6"/>
      <c r="S33" s="6"/>
      <c r="T33" s="6"/>
      <c r="U33" s="6"/>
    </row>
    <row r="34" spans="1:21" ht="20.25" x14ac:dyDescent="0.3">
      <c r="B34" s="114" t="s">
        <v>20</v>
      </c>
      <c r="C34" s="114"/>
      <c r="D34" s="114"/>
      <c r="E34" s="114"/>
      <c r="F34" s="114"/>
      <c r="G34" s="114"/>
      <c r="H34" s="114"/>
      <c r="I34" s="25"/>
      <c r="J34" s="19"/>
      <c r="K34" s="6"/>
      <c r="L34" s="1"/>
      <c r="M34" s="6"/>
      <c r="N34" s="6"/>
      <c r="O34" s="6"/>
      <c r="P34" s="7"/>
      <c r="Q34" s="6"/>
      <c r="R34" s="6"/>
      <c r="S34" s="6"/>
      <c r="T34" s="6"/>
      <c r="U34" s="6"/>
    </row>
    <row r="35" spans="1:21" ht="21" thickBot="1" x14ac:dyDescent="0.35">
      <c r="B35" s="115" t="s">
        <v>80</v>
      </c>
      <c r="C35" s="115"/>
      <c r="D35" s="115"/>
      <c r="E35" s="115"/>
      <c r="F35" s="115"/>
      <c r="G35" s="115"/>
      <c r="H35" s="115"/>
      <c r="I35" s="26"/>
      <c r="J35" s="20"/>
      <c r="K35" s="6"/>
      <c r="L35" s="1"/>
      <c r="M35" s="6"/>
      <c r="N35" s="6"/>
      <c r="O35" s="6"/>
      <c r="P35" s="7"/>
      <c r="Q35" s="6"/>
      <c r="R35" s="6"/>
      <c r="S35" s="6"/>
      <c r="T35" s="6"/>
      <c r="U35" s="6"/>
    </row>
    <row r="36" spans="1:21" ht="16.5" thickBot="1" x14ac:dyDescent="0.25">
      <c r="B36" s="8"/>
      <c r="C36" s="8"/>
      <c r="D36" s="8"/>
      <c r="E36" s="8"/>
      <c r="F36" s="8"/>
      <c r="G36" s="8"/>
      <c r="H36" s="111" t="s">
        <v>21</v>
      </c>
      <c r="I36" s="113"/>
      <c r="J36" s="8"/>
      <c r="K36" s="111" t="s">
        <v>15</v>
      </c>
      <c r="L36" s="112"/>
      <c r="M36" s="113"/>
      <c r="N36" s="8"/>
      <c r="O36" s="8"/>
      <c r="P36" s="8"/>
      <c r="Q36" s="8"/>
      <c r="R36" s="8"/>
      <c r="S36" s="8"/>
      <c r="T36" s="8"/>
      <c r="U36" s="8"/>
    </row>
    <row r="37" spans="1:21" s="9" customFormat="1" ht="32.25" thickBot="1" x14ac:dyDescent="0.3">
      <c r="B37" s="33" t="s">
        <v>0</v>
      </c>
      <c r="C37" s="33" t="s">
        <v>1</v>
      </c>
      <c r="D37" s="33" t="s">
        <v>2</v>
      </c>
      <c r="E37" s="33" t="s">
        <v>3</v>
      </c>
      <c r="F37" s="33" t="s">
        <v>4</v>
      </c>
      <c r="G37" s="33" t="s">
        <v>5</v>
      </c>
      <c r="H37" s="33" t="s">
        <v>6</v>
      </c>
      <c r="I37" s="33" t="s">
        <v>65</v>
      </c>
      <c r="J37" s="33" t="s">
        <v>22</v>
      </c>
      <c r="K37" s="33" t="s">
        <v>7</v>
      </c>
      <c r="L37" s="33" t="s">
        <v>8</v>
      </c>
      <c r="M37" s="33" t="s">
        <v>9</v>
      </c>
      <c r="N37" s="33" t="s">
        <v>10</v>
      </c>
      <c r="O37" s="33" t="s">
        <v>11</v>
      </c>
      <c r="P37" s="33" t="s">
        <v>19</v>
      </c>
      <c r="Q37" s="33" t="s">
        <v>12</v>
      </c>
      <c r="R37" s="33" t="s">
        <v>13</v>
      </c>
      <c r="S37" s="33" t="s">
        <v>14</v>
      </c>
      <c r="T37" s="33" t="s">
        <v>79</v>
      </c>
      <c r="U37" s="33" t="s">
        <v>16</v>
      </c>
    </row>
    <row r="38" spans="1:21" s="10" customFormat="1" ht="63" x14ac:dyDescent="0.25">
      <c r="A38" s="22"/>
      <c r="B38" s="34" t="s">
        <v>305</v>
      </c>
      <c r="C38" s="35" t="s">
        <v>30</v>
      </c>
      <c r="D38" s="35" t="s">
        <v>167</v>
      </c>
      <c r="E38" s="35" t="s">
        <v>101</v>
      </c>
      <c r="F38" s="35" t="s">
        <v>73</v>
      </c>
      <c r="G38" s="35" t="s">
        <v>168</v>
      </c>
      <c r="H38" s="36">
        <v>3387700.8415999995</v>
      </c>
      <c r="I38" s="36">
        <v>0</v>
      </c>
      <c r="J38" s="36">
        <v>3387700.8415999999</v>
      </c>
      <c r="K38" s="37">
        <v>30</v>
      </c>
      <c r="L38" s="38">
        <v>43953</v>
      </c>
      <c r="M38" s="38">
        <v>43982</v>
      </c>
      <c r="N38" s="35" t="s">
        <v>74</v>
      </c>
      <c r="O38" s="21" t="s">
        <v>62</v>
      </c>
      <c r="P38" s="39">
        <v>4208.32</v>
      </c>
      <c r="Q38" s="40" t="s">
        <v>75</v>
      </c>
      <c r="R38" s="21" t="s">
        <v>139</v>
      </c>
      <c r="S38" s="41">
        <v>40000</v>
      </c>
      <c r="T38" s="81" t="s">
        <v>78</v>
      </c>
      <c r="U38" s="79" t="s">
        <v>137</v>
      </c>
    </row>
    <row r="39" spans="1:21" s="10" customFormat="1" ht="63" x14ac:dyDescent="0.25">
      <c r="A39" s="22"/>
      <c r="B39" s="34" t="s">
        <v>305</v>
      </c>
      <c r="C39" s="37" t="s">
        <v>30</v>
      </c>
      <c r="D39" s="45" t="s">
        <v>169</v>
      </c>
      <c r="E39" s="21" t="s">
        <v>38</v>
      </c>
      <c r="F39" s="43" t="s">
        <v>170</v>
      </c>
      <c r="G39" s="21" t="s">
        <v>171</v>
      </c>
      <c r="H39" s="36">
        <v>2505834.0183999999</v>
      </c>
      <c r="I39" s="36">
        <v>0</v>
      </c>
      <c r="J39" s="36">
        <v>2505834.0183999995</v>
      </c>
      <c r="K39" s="37">
        <v>60</v>
      </c>
      <c r="L39" s="38">
        <v>43953</v>
      </c>
      <c r="M39" s="38">
        <v>44012</v>
      </c>
      <c r="N39" s="35" t="s">
        <v>230</v>
      </c>
      <c r="O39" s="21" t="s">
        <v>61</v>
      </c>
      <c r="P39" s="39">
        <v>3525.52</v>
      </c>
      <c r="Q39" s="21" t="s">
        <v>231</v>
      </c>
      <c r="R39" s="41" t="s">
        <v>139</v>
      </c>
      <c r="S39" s="41">
        <v>30000</v>
      </c>
      <c r="T39" s="82" t="s">
        <v>78</v>
      </c>
      <c r="U39" s="79" t="s">
        <v>137</v>
      </c>
    </row>
    <row r="40" spans="1:21" ht="47.25" x14ac:dyDescent="0.25">
      <c r="A40" s="23"/>
      <c r="B40" s="34" t="s">
        <v>305</v>
      </c>
      <c r="C40" s="37" t="s">
        <v>30</v>
      </c>
      <c r="D40" s="45" t="s">
        <v>172</v>
      </c>
      <c r="E40" s="21" t="s">
        <v>25</v>
      </c>
      <c r="F40" s="43" t="s">
        <v>173</v>
      </c>
      <c r="G40" s="21" t="s">
        <v>174</v>
      </c>
      <c r="H40" s="36">
        <v>3795723.2435999997</v>
      </c>
      <c r="I40" s="36">
        <v>0</v>
      </c>
      <c r="J40" s="36">
        <v>3795723.2319999998</v>
      </c>
      <c r="K40" s="37">
        <v>60</v>
      </c>
      <c r="L40" s="38">
        <v>43953</v>
      </c>
      <c r="M40" s="38">
        <v>44012</v>
      </c>
      <c r="N40" s="35" t="s">
        <v>57</v>
      </c>
      <c r="O40" s="21" t="s">
        <v>61</v>
      </c>
      <c r="P40" s="27">
        <v>2684.38</v>
      </c>
      <c r="Q40" s="40" t="s">
        <v>58</v>
      </c>
      <c r="R40" s="28" t="s">
        <v>139</v>
      </c>
      <c r="S40" s="28">
        <v>10000</v>
      </c>
      <c r="T40" s="81" t="s">
        <v>78</v>
      </c>
      <c r="U40" s="79" t="s">
        <v>137</v>
      </c>
    </row>
    <row r="41" spans="1:21" ht="47.25" x14ac:dyDescent="0.25">
      <c r="A41" s="23"/>
      <c r="B41" s="34" t="s">
        <v>305</v>
      </c>
      <c r="C41" s="37" t="s">
        <v>30</v>
      </c>
      <c r="D41" s="45" t="s">
        <v>175</v>
      </c>
      <c r="E41" s="21" t="s">
        <v>24</v>
      </c>
      <c r="F41" s="40" t="s">
        <v>176</v>
      </c>
      <c r="G41" s="21" t="s">
        <v>177</v>
      </c>
      <c r="H41" s="36">
        <v>1868796.9112</v>
      </c>
      <c r="I41" s="36">
        <v>0</v>
      </c>
      <c r="J41" s="36">
        <v>1868792.6075999998</v>
      </c>
      <c r="K41" s="37">
        <v>60</v>
      </c>
      <c r="L41" s="38">
        <v>43953</v>
      </c>
      <c r="M41" s="38">
        <v>44012</v>
      </c>
      <c r="N41" s="35" t="s">
        <v>232</v>
      </c>
      <c r="O41" s="21" t="s">
        <v>60</v>
      </c>
      <c r="P41" s="27">
        <v>149.5</v>
      </c>
      <c r="Q41" s="40" t="s">
        <v>233</v>
      </c>
      <c r="R41" s="28" t="s">
        <v>234</v>
      </c>
      <c r="S41" s="28">
        <v>350000</v>
      </c>
      <c r="T41" s="82" t="s">
        <v>78</v>
      </c>
      <c r="U41" s="79" t="s">
        <v>137</v>
      </c>
    </row>
    <row r="42" spans="1:21" ht="78.75" x14ac:dyDescent="0.25">
      <c r="A42" s="23"/>
      <c r="B42" s="34" t="s">
        <v>305</v>
      </c>
      <c r="C42" s="37" t="s">
        <v>30</v>
      </c>
      <c r="D42" s="45" t="s">
        <v>178</v>
      </c>
      <c r="E42" s="21" t="s">
        <v>179</v>
      </c>
      <c r="F42" s="43" t="s">
        <v>180</v>
      </c>
      <c r="G42" s="21" t="s">
        <v>181</v>
      </c>
      <c r="H42" s="36">
        <v>2979765.602</v>
      </c>
      <c r="I42" s="42">
        <v>75870.25</v>
      </c>
      <c r="J42" s="36">
        <v>3043896.2020000005</v>
      </c>
      <c r="K42" s="37">
        <v>91</v>
      </c>
      <c r="L42" s="38">
        <v>43953</v>
      </c>
      <c r="M42" s="38">
        <v>44043</v>
      </c>
      <c r="N42" s="35" t="s">
        <v>70</v>
      </c>
      <c r="O42" s="21" t="s">
        <v>61</v>
      </c>
      <c r="P42" s="27">
        <v>5541.48</v>
      </c>
      <c r="Q42" s="40" t="s">
        <v>71</v>
      </c>
      <c r="R42" s="28" t="s">
        <v>235</v>
      </c>
      <c r="S42" s="28">
        <v>20000</v>
      </c>
      <c r="T42" s="81" t="s">
        <v>78</v>
      </c>
      <c r="U42" s="79" t="s">
        <v>137</v>
      </c>
    </row>
    <row r="43" spans="1:21" ht="63" x14ac:dyDescent="0.25">
      <c r="A43" s="23"/>
      <c r="B43" s="34" t="s">
        <v>305</v>
      </c>
      <c r="C43" s="37" t="s">
        <v>30</v>
      </c>
      <c r="D43" s="45" t="s">
        <v>182</v>
      </c>
      <c r="E43" s="21" t="s">
        <v>101</v>
      </c>
      <c r="F43" s="43" t="s">
        <v>183</v>
      </c>
      <c r="G43" s="21" t="s">
        <v>184</v>
      </c>
      <c r="H43" s="36">
        <v>6849964.5807999996</v>
      </c>
      <c r="I43" s="36">
        <v>1649921.2555999998</v>
      </c>
      <c r="J43" s="36">
        <v>8499885.8363999985</v>
      </c>
      <c r="K43" s="37">
        <v>152</v>
      </c>
      <c r="L43" s="38">
        <v>43953</v>
      </c>
      <c r="M43" s="38">
        <v>44104</v>
      </c>
      <c r="N43" s="35" t="s">
        <v>56</v>
      </c>
      <c r="O43" s="21" t="s">
        <v>61</v>
      </c>
      <c r="P43" s="39">
        <v>91.02</v>
      </c>
      <c r="Q43" s="40" t="s">
        <v>52</v>
      </c>
      <c r="R43" s="21" t="s">
        <v>236</v>
      </c>
      <c r="S43" s="41">
        <v>80000</v>
      </c>
      <c r="T43" s="82" t="s">
        <v>78</v>
      </c>
      <c r="U43" s="79" t="s">
        <v>137</v>
      </c>
    </row>
    <row r="44" spans="1:21" ht="63" x14ac:dyDescent="0.25">
      <c r="A44" s="23"/>
      <c r="B44" s="34" t="s">
        <v>303</v>
      </c>
      <c r="C44" s="37" t="s">
        <v>30</v>
      </c>
      <c r="D44" s="45" t="s">
        <v>185</v>
      </c>
      <c r="E44" s="21" t="s">
        <v>23</v>
      </c>
      <c r="F44" s="43" t="s">
        <v>186</v>
      </c>
      <c r="G44" s="21" t="s">
        <v>187</v>
      </c>
      <c r="H44" s="36">
        <v>6998816.3259999994</v>
      </c>
      <c r="I44" s="36">
        <v>1475624.98</v>
      </c>
      <c r="J44" s="36">
        <v>8474378.9096000008</v>
      </c>
      <c r="K44" s="37">
        <v>93</v>
      </c>
      <c r="L44" s="38">
        <v>44002</v>
      </c>
      <c r="M44" s="38">
        <v>44094</v>
      </c>
      <c r="N44" s="35" t="s">
        <v>237</v>
      </c>
      <c r="O44" s="21" t="s">
        <v>64</v>
      </c>
      <c r="P44" s="39">
        <v>1749704.08</v>
      </c>
      <c r="Q44" s="21" t="s">
        <v>238</v>
      </c>
      <c r="R44" s="41" t="s">
        <v>29</v>
      </c>
      <c r="S44" s="41">
        <v>30000</v>
      </c>
      <c r="T44" s="81" t="s">
        <v>78</v>
      </c>
      <c r="U44" s="79" t="s">
        <v>137</v>
      </c>
    </row>
    <row r="45" spans="1:21" ht="47.25" x14ac:dyDescent="0.25">
      <c r="A45" s="23"/>
      <c r="B45" s="34" t="s">
        <v>304</v>
      </c>
      <c r="C45" s="37" t="s">
        <v>30</v>
      </c>
      <c r="D45" s="45" t="s">
        <v>188</v>
      </c>
      <c r="E45" s="21" t="s">
        <v>189</v>
      </c>
      <c r="F45" s="43" t="s">
        <v>190</v>
      </c>
      <c r="G45" s="21" t="s">
        <v>191</v>
      </c>
      <c r="H45" s="36">
        <v>9494868.5167999994</v>
      </c>
      <c r="I45" s="36">
        <v>1020731.96</v>
      </c>
      <c r="J45" s="36">
        <f>Tabla1[[#This Row],[IMPORTE CONTRATO
(INCLUYE IVA)]]+Tabla1[[#This Row],[IMPORTE CONVENIO
(INCLUYE IVA)]]</f>
        <v>10515600.476799998</v>
      </c>
      <c r="K45" s="37">
        <v>62</v>
      </c>
      <c r="L45" s="38">
        <v>44002</v>
      </c>
      <c r="M45" s="38">
        <v>44063</v>
      </c>
      <c r="N45" s="35" t="s">
        <v>239</v>
      </c>
      <c r="O45" s="21" t="s">
        <v>64</v>
      </c>
      <c r="P45" s="27">
        <v>9494868.5199999996</v>
      </c>
      <c r="Q45" s="40" t="s">
        <v>240</v>
      </c>
      <c r="R45" s="28" t="s">
        <v>241</v>
      </c>
      <c r="S45" s="28">
        <v>150000</v>
      </c>
      <c r="T45" s="82" t="s">
        <v>78</v>
      </c>
      <c r="U45" s="79" t="s">
        <v>137</v>
      </c>
    </row>
    <row r="46" spans="1:21" ht="78.75" x14ac:dyDescent="0.25">
      <c r="A46" s="23"/>
      <c r="B46" s="34" t="s">
        <v>305</v>
      </c>
      <c r="C46" s="37" t="s">
        <v>30</v>
      </c>
      <c r="D46" s="45" t="s">
        <v>192</v>
      </c>
      <c r="E46" s="21" t="s">
        <v>38</v>
      </c>
      <c r="F46" s="43" t="s">
        <v>37</v>
      </c>
      <c r="G46" s="21" t="s">
        <v>193</v>
      </c>
      <c r="H46" s="36">
        <v>3444419.0763999997</v>
      </c>
      <c r="I46" s="36">
        <v>0</v>
      </c>
      <c r="J46" s="36">
        <v>3366699.6332</v>
      </c>
      <c r="K46" s="37">
        <v>62</v>
      </c>
      <c r="L46" s="38">
        <v>44013</v>
      </c>
      <c r="M46" s="38">
        <v>44074</v>
      </c>
      <c r="N46" s="35" t="s">
        <v>53</v>
      </c>
      <c r="O46" s="21" t="s">
        <v>242</v>
      </c>
      <c r="P46" s="27">
        <v>3576.0164867109634</v>
      </c>
      <c r="Q46" s="40" t="s">
        <v>54</v>
      </c>
      <c r="R46" s="21" t="s">
        <v>243</v>
      </c>
      <c r="S46" s="28">
        <v>30500</v>
      </c>
      <c r="T46" s="79" t="s">
        <v>78</v>
      </c>
      <c r="U46" s="79" t="s">
        <v>137</v>
      </c>
    </row>
    <row r="47" spans="1:21" ht="47.25" x14ac:dyDescent="0.25">
      <c r="A47" s="23"/>
      <c r="B47" s="34" t="s">
        <v>305</v>
      </c>
      <c r="C47" s="37" t="s">
        <v>30</v>
      </c>
      <c r="D47" s="45" t="s">
        <v>194</v>
      </c>
      <c r="E47" s="21" t="s">
        <v>89</v>
      </c>
      <c r="F47" s="43" t="s">
        <v>195</v>
      </c>
      <c r="G47" s="21" t="s">
        <v>196</v>
      </c>
      <c r="H47" s="36">
        <v>1799640.62</v>
      </c>
      <c r="I47" s="36">
        <v>0</v>
      </c>
      <c r="J47" s="36">
        <v>1637045.7892</v>
      </c>
      <c r="K47" s="37">
        <v>93</v>
      </c>
      <c r="L47" s="38">
        <v>44055</v>
      </c>
      <c r="M47" s="38">
        <v>44147</v>
      </c>
      <c r="N47" s="35" t="s">
        <v>244</v>
      </c>
      <c r="O47" s="21" t="s">
        <v>242</v>
      </c>
      <c r="P47" s="39">
        <v>5293.0606552941181</v>
      </c>
      <c r="Q47" s="40" t="s">
        <v>245</v>
      </c>
      <c r="R47" s="28" t="s">
        <v>31</v>
      </c>
      <c r="S47" s="41">
        <v>10000</v>
      </c>
      <c r="T47" s="79" t="s">
        <v>78</v>
      </c>
      <c r="U47" s="79" t="s">
        <v>246</v>
      </c>
    </row>
    <row r="48" spans="1:21" ht="31.5" x14ac:dyDescent="0.25">
      <c r="A48" s="23"/>
      <c r="B48" s="34" t="s">
        <v>303</v>
      </c>
      <c r="C48" s="37" t="s">
        <v>30</v>
      </c>
      <c r="D48" s="45" t="s">
        <v>197</v>
      </c>
      <c r="E48" s="21" t="s">
        <v>89</v>
      </c>
      <c r="F48" s="43" t="s">
        <v>76</v>
      </c>
      <c r="G48" s="21" t="s">
        <v>198</v>
      </c>
      <c r="H48" s="36">
        <v>1495755.4807999998</v>
      </c>
      <c r="I48" s="36">
        <v>0</v>
      </c>
      <c r="J48" s="36">
        <v>1495755.4808</v>
      </c>
      <c r="K48" s="37">
        <v>93</v>
      </c>
      <c r="L48" s="38">
        <v>44058</v>
      </c>
      <c r="M48" s="38">
        <v>44150</v>
      </c>
      <c r="N48" s="35" t="s">
        <v>77</v>
      </c>
      <c r="O48" s="41" t="s">
        <v>247</v>
      </c>
      <c r="P48" s="39">
        <v>4419.1670777321469</v>
      </c>
      <c r="Q48" s="40" t="s">
        <v>248</v>
      </c>
      <c r="R48" s="21" t="s">
        <v>249</v>
      </c>
      <c r="S48" s="41">
        <v>1000</v>
      </c>
      <c r="T48" s="79" t="s">
        <v>78</v>
      </c>
      <c r="U48" s="79" t="s">
        <v>246</v>
      </c>
    </row>
    <row r="49" spans="1:21" ht="63" x14ac:dyDescent="0.25">
      <c r="A49" s="23"/>
      <c r="B49" s="34" t="s">
        <v>303</v>
      </c>
      <c r="C49" s="37" t="s">
        <v>30</v>
      </c>
      <c r="D49" s="45" t="s">
        <v>199</v>
      </c>
      <c r="E49" s="21" t="s">
        <v>200</v>
      </c>
      <c r="F49" s="43" t="s">
        <v>201</v>
      </c>
      <c r="G49" s="21" t="s">
        <v>202</v>
      </c>
      <c r="H49" s="36">
        <v>3248882.08</v>
      </c>
      <c r="I49" s="36">
        <v>0</v>
      </c>
      <c r="J49" s="36">
        <v>3248882.0756000001</v>
      </c>
      <c r="K49" s="37">
        <v>93</v>
      </c>
      <c r="L49" s="38">
        <v>44055</v>
      </c>
      <c r="M49" s="38">
        <v>44147</v>
      </c>
      <c r="N49" s="35" t="s">
        <v>250</v>
      </c>
      <c r="O49" s="41" t="s">
        <v>242</v>
      </c>
      <c r="P49" s="39">
        <v>1999.312046523077</v>
      </c>
      <c r="Q49" s="40" t="s">
        <v>251</v>
      </c>
      <c r="R49" s="21" t="s">
        <v>252</v>
      </c>
      <c r="S49" s="41">
        <v>8000</v>
      </c>
      <c r="T49" s="79" t="s">
        <v>78</v>
      </c>
      <c r="U49" s="79" t="s">
        <v>246</v>
      </c>
    </row>
    <row r="50" spans="1:21" ht="47.25" x14ac:dyDescent="0.25">
      <c r="A50" s="23"/>
      <c r="B50" s="34" t="s">
        <v>305</v>
      </c>
      <c r="C50" s="37" t="s">
        <v>30</v>
      </c>
      <c r="D50" s="45" t="s">
        <v>203</v>
      </c>
      <c r="E50" s="21" t="s">
        <v>89</v>
      </c>
      <c r="F50" s="43" t="s">
        <v>204</v>
      </c>
      <c r="G50" s="21" t="s">
        <v>205</v>
      </c>
      <c r="H50" s="36">
        <v>3215013.9267999995</v>
      </c>
      <c r="I50" s="36">
        <v>0</v>
      </c>
      <c r="J50" s="36">
        <v>3214913.1692000004</v>
      </c>
      <c r="K50" s="37">
        <v>47</v>
      </c>
      <c r="L50" s="38">
        <v>44058</v>
      </c>
      <c r="M50" s="38">
        <v>44104</v>
      </c>
      <c r="N50" s="35" t="s">
        <v>59</v>
      </c>
      <c r="O50" s="21" t="s">
        <v>253</v>
      </c>
      <c r="P50" s="39">
        <v>5071.1598580396849</v>
      </c>
      <c r="Q50" s="40" t="s">
        <v>254</v>
      </c>
      <c r="R50" s="21" t="s">
        <v>255</v>
      </c>
      <c r="S50" s="41">
        <v>50000</v>
      </c>
      <c r="T50" s="79" t="s">
        <v>78</v>
      </c>
      <c r="U50" s="79" t="s">
        <v>246</v>
      </c>
    </row>
    <row r="51" spans="1:21" ht="47.25" x14ac:dyDescent="0.25">
      <c r="A51" s="23"/>
      <c r="B51" s="34" t="s">
        <v>303</v>
      </c>
      <c r="C51" s="37" t="s">
        <v>30</v>
      </c>
      <c r="D51" s="45" t="s">
        <v>206</v>
      </c>
      <c r="E51" s="21" t="s">
        <v>38</v>
      </c>
      <c r="F51" s="43" t="s">
        <v>39</v>
      </c>
      <c r="G51" s="21" t="s">
        <v>207</v>
      </c>
      <c r="H51" s="36">
        <v>4954010.6776000001</v>
      </c>
      <c r="I51" s="36">
        <v>0</v>
      </c>
      <c r="J51" s="29">
        <v>4954010.7007999998</v>
      </c>
      <c r="K51" s="37">
        <v>92</v>
      </c>
      <c r="L51" s="38">
        <v>44089</v>
      </c>
      <c r="M51" s="38">
        <v>44180</v>
      </c>
      <c r="N51" s="35" t="s">
        <v>40</v>
      </c>
      <c r="O51" s="36" t="s">
        <v>61</v>
      </c>
      <c r="P51" s="39">
        <v>1690.78</v>
      </c>
      <c r="Q51" s="40" t="s">
        <v>256</v>
      </c>
      <c r="R51" s="21" t="s">
        <v>257</v>
      </c>
      <c r="S51" s="41">
        <v>35000</v>
      </c>
      <c r="T51" s="79" t="s">
        <v>78</v>
      </c>
      <c r="U51" s="79" t="s">
        <v>137</v>
      </c>
    </row>
    <row r="52" spans="1:21" ht="47.25" x14ac:dyDescent="0.25">
      <c r="A52" s="23"/>
      <c r="B52" s="34" t="s">
        <v>303</v>
      </c>
      <c r="C52" s="37" t="s">
        <v>30</v>
      </c>
      <c r="D52" s="45" t="s">
        <v>208</v>
      </c>
      <c r="E52" s="21" t="s">
        <v>89</v>
      </c>
      <c r="F52" s="43" t="s">
        <v>209</v>
      </c>
      <c r="G52" s="21" t="s">
        <v>210</v>
      </c>
      <c r="H52" s="36">
        <v>3799193.5459999996</v>
      </c>
      <c r="I52" s="36">
        <v>0</v>
      </c>
      <c r="J52" s="29">
        <v>3799193.5460000001</v>
      </c>
      <c r="K52" s="37">
        <v>92</v>
      </c>
      <c r="L52" s="38">
        <v>44089</v>
      </c>
      <c r="M52" s="38">
        <v>44180</v>
      </c>
      <c r="N52" s="35" t="s">
        <v>258</v>
      </c>
      <c r="O52" s="36" t="s">
        <v>61</v>
      </c>
      <c r="P52" s="39">
        <v>3276.57</v>
      </c>
      <c r="Q52" s="40" t="s">
        <v>259</v>
      </c>
      <c r="R52" s="41" t="s">
        <v>255</v>
      </c>
      <c r="S52" s="41">
        <v>30000</v>
      </c>
      <c r="T52" s="79" t="s">
        <v>78</v>
      </c>
      <c r="U52" s="79" t="s">
        <v>137</v>
      </c>
    </row>
    <row r="53" spans="1:21" ht="63" x14ac:dyDescent="0.25">
      <c r="A53" s="23"/>
      <c r="B53" s="34" t="s">
        <v>304</v>
      </c>
      <c r="C53" s="37" t="s">
        <v>30</v>
      </c>
      <c r="D53" s="45" t="s">
        <v>211</v>
      </c>
      <c r="E53" s="21" t="s">
        <v>212</v>
      </c>
      <c r="F53" s="43" t="s">
        <v>213</v>
      </c>
      <c r="G53" s="21" t="s">
        <v>214</v>
      </c>
      <c r="H53" s="36">
        <v>2002400.2127999999</v>
      </c>
      <c r="I53" s="36">
        <v>0</v>
      </c>
      <c r="J53" s="29">
        <v>2002400.2128000001</v>
      </c>
      <c r="K53" s="37">
        <v>14</v>
      </c>
      <c r="L53" s="38">
        <v>44106</v>
      </c>
      <c r="M53" s="38">
        <v>44119</v>
      </c>
      <c r="N53" s="35" t="s">
        <v>260</v>
      </c>
      <c r="O53" s="36" t="s">
        <v>261</v>
      </c>
      <c r="P53" s="39">
        <v>1726207.08</v>
      </c>
      <c r="Q53" s="40" t="s">
        <v>262</v>
      </c>
      <c r="R53" s="41" t="s">
        <v>147</v>
      </c>
      <c r="S53" s="41">
        <v>5000</v>
      </c>
      <c r="T53" s="79" t="s">
        <v>78</v>
      </c>
      <c r="U53" s="79" t="s">
        <v>137</v>
      </c>
    </row>
    <row r="54" spans="1:21" ht="63" x14ac:dyDescent="0.25">
      <c r="A54" s="23"/>
      <c r="B54" s="34" t="s">
        <v>305</v>
      </c>
      <c r="C54" s="37" t="s">
        <v>30</v>
      </c>
      <c r="D54" s="45" t="s">
        <v>215</v>
      </c>
      <c r="E54" s="21" t="s">
        <v>26</v>
      </c>
      <c r="F54" s="43" t="s">
        <v>216</v>
      </c>
      <c r="G54" s="21" t="s">
        <v>217</v>
      </c>
      <c r="H54" s="36">
        <v>1985790.7992</v>
      </c>
      <c r="I54" s="36">
        <v>0</v>
      </c>
      <c r="J54" s="29">
        <v>1985790.7992</v>
      </c>
      <c r="K54" s="37">
        <v>38</v>
      </c>
      <c r="L54" s="38">
        <v>44153</v>
      </c>
      <c r="M54" s="38">
        <v>44190</v>
      </c>
      <c r="N54" s="35" t="s">
        <v>45</v>
      </c>
      <c r="O54" s="36" t="s">
        <v>263</v>
      </c>
      <c r="P54" s="39">
        <v>1985790.8</v>
      </c>
      <c r="Q54" s="40" t="s">
        <v>46</v>
      </c>
      <c r="R54" s="41" t="s">
        <v>147</v>
      </c>
      <c r="S54" s="41">
        <v>20000</v>
      </c>
      <c r="T54" s="79" t="s">
        <v>78</v>
      </c>
      <c r="U54" s="79" t="s">
        <v>137</v>
      </c>
    </row>
    <row r="55" spans="1:21" ht="47.25" x14ac:dyDescent="0.25">
      <c r="A55" s="23"/>
      <c r="B55" s="34" t="s">
        <v>306</v>
      </c>
      <c r="C55" s="45" t="s">
        <v>218</v>
      </c>
      <c r="D55" s="45" t="s">
        <v>219</v>
      </c>
      <c r="E55" s="21" t="s">
        <v>35</v>
      </c>
      <c r="F55" s="43" t="s">
        <v>220</v>
      </c>
      <c r="G55" s="21" t="s">
        <v>221</v>
      </c>
      <c r="H55" s="36">
        <v>5983104.0976</v>
      </c>
      <c r="I55" s="36">
        <v>0</v>
      </c>
      <c r="J55" s="29">
        <v>5983104.0860000001</v>
      </c>
      <c r="K55" s="37">
        <v>13</v>
      </c>
      <c r="L55" s="38">
        <v>44183</v>
      </c>
      <c r="M55" s="38">
        <v>44195</v>
      </c>
      <c r="N55" s="35" t="s">
        <v>264</v>
      </c>
      <c r="O55" s="36" t="s">
        <v>265</v>
      </c>
      <c r="P55" s="39">
        <v>5983104.0976</v>
      </c>
      <c r="Q55" s="40" t="s">
        <v>266</v>
      </c>
      <c r="R55" s="41" t="s">
        <v>267</v>
      </c>
      <c r="S55" s="41">
        <v>15345</v>
      </c>
      <c r="T55" s="79" t="s">
        <v>78</v>
      </c>
      <c r="U55" s="79" t="s">
        <v>137</v>
      </c>
    </row>
    <row r="56" spans="1:21" ht="63" x14ac:dyDescent="0.25">
      <c r="A56" s="23"/>
      <c r="B56" s="34" t="s">
        <v>306</v>
      </c>
      <c r="C56" s="45" t="s">
        <v>218</v>
      </c>
      <c r="D56" s="45" t="s">
        <v>222</v>
      </c>
      <c r="E56" s="21" t="s">
        <v>35</v>
      </c>
      <c r="F56" s="43" t="s">
        <v>41</v>
      </c>
      <c r="G56" s="21" t="s">
        <v>223</v>
      </c>
      <c r="H56" s="36">
        <v>6991220.2515999991</v>
      </c>
      <c r="I56" s="36">
        <v>0</v>
      </c>
      <c r="J56" s="29">
        <v>6991220.2516000001</v>
      </c>
      <c r="K56" s="37">
        <v>13</v>
      </c>
      <c r="L56" s="38">
        <v>44183</v>
      </c>
      <c r="M56" s="38">
        <v>44195</v>
      </c>
      <c r="N56" s="35" t="s">
        <v>268</v>
      </c>
      <c r="O56" s="36" t="s">
        <v>157</v>
      </c>
      <c r="P56" s="39">
        <v>2847.74</v>
      </c>
      <c r="Q56" s="40" t="s">
        <v>269</v>
      </c>
      <c r="R56" s="41" t="s">
        <v>267</v>
      </c>
      <c r="S56" s="41">
        <v>15345</v>
      </c>
      <c r="T56" s="79" t="s">
        <v>78</v>
      </c>
      <c r="U56" s="79" t="s">
        <v>137</v>
      </c>
    </row>
    <row r="57" spans="1:21" ht="47.25" x14ac:dyDescent="0.25">
      <c r="A57" s="23"/>
      <c r="B57" s="34" t="s">
        <v>304</v>
      </c>
      <c r="C57" s="37" t="s">
        <v>30</v>
      </c>
      <c r="D57" s="45" t="s">
        <v>224</v>
      </c>
      <c r="E57" s="21" t="s">
        <v>36</v>
      </c>
      <c r="F57" s="43" t="s">
        <v>225</v>
      </c>
      <c r="G57" s="21" t="s">
        <v>226</v>
      </c>
      <c r="H57" s="36">
        <v>4987891.25</v>
      </c>
      <c r="I57" s="36">
        <v>0</v>
      </c>
      <c r="J57" s="29" t="s">
        <v>308</v>
      </c>
      <c r="K57" s="37">
        <v>252</v>
      </c>
      <c r="L57" s="38">
        <v>44218</v>
      </c>
      <c r="M57" s="38">
        <v>44469</v>
      </c>
      <c r="N57" s="35" t="s">
        <v>270</v>
      </c>
      <c r="O57" s="36" t="s">
        <v>64</v>
      </c>
      <c r="P57" s="39">
        <v>4987891.25</v>
      </c>
      <c r="Q57" s="40" t="s">
        <v>271</v>
      </c>
      <c r="R57" s="41" t="s">
        <v>272</v>
      </c>
      <c r="S57" s="43">
        <v>15202</v>
      </c>
      <c r="T57" s="79" t="s">
        <v>78</v>
      </c>
      <c r="U57" s="79" t="s">
        <v>137</v>
      </c>
    </row>
    <row r="58" spans="1:21" ht="78.75" x14ac:dyDescent="0.25">
      <c r="A58" s="23"/>
      <c r="B58" s="34" t="s">
        <v>305</v>
      </c>
      <c r="C58" s="37" t="s">
        <v>30</v>
      </c>
      <c r="D58" s="45" t="s">
        <v>227</v>
      </c>
      <c r="E58" s="21" t="s">
        <v>101</v>
      </c>
      <c r="F58" s="43" t="s">
        <v>228</v>
      </c>
      <c r="G58" s="21" t="s">
        <v>229</v>
      </c>
      <c r="H58" s="36">
        <v>1521457.9835999999</v>
      </c>
      <c r="I58" s="36">
        <v>0</v>
      </c>
      <c r="J58" s="29" t="s">
        <v>308</v>
      </c>
      <c r="K58" s="37">
        <v>53</v>
      </c>
      <c r="L58" s="38">
        <v>44218</v>
      </c>
      <c r="M58" s="38">
        <v>44270</v>
      </c>
      <c r="N58" s="35" t="s">
        <v>273</v>
      </c>
      <c r="O58" s="44" t="s">
        <v>63</v>
      </c>
      <c r="P58" s="27">
        <v>1521457.98</v>
      </c>
      <c r="Q58" s="40" t="s">
        <v>228</v>
      </c>
      <c r="R58" s="28" t="s">
        <v>274</v>
      </c>
      <c r="S58" s="28">
        <v>17400</v>
      </c>
      <c r="T58" s="79" t="s">
        <v>78</v>
      </c>
      <c r="U58" s="79" t="s">
        <v>137</v>
      </c>
    </row>
    <row r="59" spans="1:21" ht="15.75" x14ac:dyDescent="0.25"/>
    <row r="60" spans="1:21" ht="15.75" x14ac:dyDescent="0.25"/>
    <row r="61" spans="1:21" s="46" customFormat="1" ht="15" x14ac:dyDescent="0.25"/>
    <row r="62" spans="1:21" s="46" customFormat="1" ht="20.25" x14ac:dyDescent="0.3">
      <c r="B62" s="116" t="s">
        <v>17</v>
      </c>
      <c r="C62" s="116"/>
      <c r="D62" s="116"/>
      <c r="E62" s="116"/>
      <c r="F62" s="116"/>
      <c r="G62" s="116"/>
      <c r="H62" s="116"/>
      <c r="I62" s="30"/>
      <c r="J62" s="30"/>
    </row>
    <row r="63" spans="1:21" s="46" customFormat="1" ht="20.25" x14ac:dyDescent="0.3">
      <c r="B63" s="116" t="s">
        <v>18</v>
      </c>
      <c r="C63" s="116"/>
      <c r="D63" s="116"/>
      <c r="E63" s="116"/>
      <c r="F63" s="116"/>
      <c r="G63" s="116"/>
      <c r="H63" s="116"/>
      <c r="I63" s="30"/>
      <c r="J63" s="30"/>
    </row>
    <row r="64" spans="1:21" s="46" customFormat="1" ht="20.25" x14ac:dyDescent="0.3">
      <c r="B64" s="116" t="s">
        <v>81</v>
      </c>
      <c r="C64" s="116"/>
      <c r="D64" s="116"/>
      <c r="E64" s="116"/>
      <c r="F64" s="116"/>
      <c r="G64" s="116"/>
      <c r="H64" s="116"/>
      <c r="I64" s="30"/>
      <c r="J64" s="30"/>
    </row>
    <row r="65" spans="2:21" s="46" customFormat="1" ht="15" x14ac:dyDescent="0.2">
      <c r="B65" s="6"/>
      <c r="C65" s="6"/>
      <c r="D65" s="7"/>
      <c r="E65" s="6"/>
      <c r="F65" s="6"/>
      <c r="G65" s="6"/>
      <c r="H65" s="6"/>
      <c r="I65" s="6"/>
      <c r="J65" s="6"/>
    </row>
    <row r="66" spans="2:21" s="46" customFormat="1" ht="20.25" x14ac:dyDescent="0.3">
      <c r="B66" s="114" t="s">
        <v>20</v>
      </c>
      <c r="C66" s="114"/>
      <c r="D66" s="114"/>
      <c r="E66" s="114"/>
      <c r="F66" s="114"/>
      <c r="G66" s="114"/>
      <c r="H66" s="114"/>
      <c r="I66" s="31"/>
      <c r="J66" s="31"/>
    </row>
    <row r="67" spans="2:21" s="46" customFormat="1" ht="21" thickBot="1" x14ac:dyDescent="0.35">
      <c r="B67" s="115" t="s">
        <v>83</v>
      </c>
      <c r="C67" s="115"/>
      <c r="D67" s="115"/>
      <c r="E67" s="115"/>
      <c r="F67" s="115"/>
      <c r="G67" s="115"/>
      <c r="H67" s="115"/>
      <c r="I67" s="32"/>
      <c r="J67" s="32"/>
    </row>
    <row r="68" spans="2:21" s="46" customFormat="1" ht="16.5" thickBot="1" x14ac:dyDescent="0.3">
      <c r="H68" s="111" t="s">
        <v>21</v>
      </c>
      <c r="I68" s="113"/>
      <c r="K68" s="111" t="s">
        <v>15</v>
      </c>
      <c r="L68" s="112"/>
      <c r="M68" s="113"/>
    </row>
    <row r="69" spans="2:21" s="46" customFormat="1" ht="32.25" thickBot="1" x14ac:dyDescent="0.3">
      <c r="B69" s="49" t="s">
        <v>0</v>
      </c>
      <c r="C69" s="47" t="s">
        <v>1</v>
      </c>
      <c r="D69" s="47" t="s">
        <v>2</v>
      </c>
      <c r="E69" s="47" t="s">
        <v>3</v>
      </c>
      <c r="F69" s="47" t="s">
        <v>4</v>
      </c>
      <c r="G69" s="47" t="s">
        <v>5</v>
      </c>
      <c r="H69" s="47" t="s">
        <v>6</v>
      </c>
      <c r="I69" s="47" t="s">
        <v>65</v>
      </c>
      <c r="J69" s="47" t="s">
        <v>22</v>
      </c>
      <c r="K69" s="47" t="s">
        <v>7</v>
      </c>
      <c r="L69" s="47" t="s">
        <v>8</v>
      </c>
      <c r="M69" s="47" t="s">
        <v>9</v>
      </c>
      <c r="N69" s="47" t="s">
        <v>10</v>
      </c>
      <c r="O69" s="47" t="s">
        <v>11</v>
      </c>
      <c r="P69" s="47" t="s">
        <v>19</v>
      </c>
      <c r="Q69" s="47" t="s">
        <v>12</v>
      </c>
      <c r="R69" s="47" t="s">
        <v>13</v>
      </c>
      <c r="S69" s="47" t="s">
        <v>14</v>
      </c>
      <c r="T69" s="78" t="s">
        <v>79</v>
      </c>
      <c r="U69" s="50" t="s">
        <v>16</v>
      </c>
    </row>
    <row r="70" spans="2:21" s="46" customFormat="1" ht="47.25" x14ac:dyDescent="0.25">
      <c r="B70" s="51" t="s">
        <v>303</v>
      </c>
      <c r="C70" s="52" t="s">
        <v>66</v>
      </c>
      <c r="D70" s="75" t="s">
        <v>275</v>
      </c>
      <c r="E70" s="53" t="s">
        <v>23</v>
      </c>
      <c r="F70" s="56" t="s">
        <v>276</v>
      </c>
      <c r="G70" s="53" t="s">
        <v>277</v>
      </c>
      <c r="H70" s="54">
        <v>5637608.2800000003</v>
      </c>
      <c r="I70" s="54">
        <v>860500.41</v>
      </c>
      <c r="J70" s="54">
        <v>6498108.6943999995</v>
      </c>
      <c r="K70" s="52">
        <v>120</v>
      </c>
      <c r="L70" s="55">
        <v>44057</v>
      </c>
      <c r="M70" s="55">
        <v>44176</v>
      </c>
      <c r="N70" s="56" t="s">
        <v>68</v>
      </c>
      <c r="O70" s="53" t="s">
        <v>242</v>
      </c>
      <c r="P70" s="57">
        <v>2033.035803245582</v>
      </c>
      <c r="Q70" s="53" t="s">
        <v>69</v>
      </c>
      <c r="R70" s="58" t="s">
        <v>31</v>
      </c>
      <c r="S70" s="58">
        <v>25000</v>
      </c>
      <c r="T70" s="80" t="s">
        <v>78</v>
      </c>
      <c r="U70" s="108" t="s">
        <v>246</v>
      </c>
    </row>
    <row r="71" spans="2:21" s="46" customFormat="1" ht="63" x14ac:dyDescent="0.25">
      <c r="B71" s="48" t="s">
        <v>303</v>
      </c>
      <c r="C71" s="59" t="s">
        <v>66</v>
      </c>
      <c r="D71" s="76" t="s">
        <v>278</v>
      </c>
      <c r="E71" s="60" t="s">
        <v>23</v>
      </c>
      <c r="F71" s="63" t="s">
        <v>86</v>
      </c>
      <c r="G71" s="60" t="s">
        <v>279</v>
      </c>
      <c r="H71" s="61">
        <v>3215475.49</v>
      </c>
      <c r="I71" s="61">
        <v>0</v>
      </c>
      <c r="J71" s="61">
        <v>2093857.3619999997</v>
      </c>
      <c r="K71" s="59">
        <v>90</v>
      </c>
      <c r="L71" s="62">
        <v>44057</v>
      </c>
      <c r="M71" s="62">
        <v>44146</v>
      </c>
      <c r="N71" s="63" t="s">
        <v>136</v>
      </c>
      <c r="O71" s="60" t="s">
        <v>242</v>
      </c>
      <c r="P71" s="64">
        <v>2111.9707657142858</v>
      </c>
      <c r="Q71" s="65" t="s">
        <v>166</v>
      </c>
      <c r="R71" s="66" t="s">
        <v>28</v>
      </c>
      <c r="S71" s="66">
        <v>25000</v>
      </c>
      <c r="T71" s="81" t="s">
        <v>78</v>
      </c>
      <c r="U71" s="96" t="s">
        <v>246</v>
      </c>
    </row>
    <row r="72" spans="2:21" s="46" customFormat="1" ht="63" x14ac:dyDescent="0.25">
      <c r="B72" s="67" t="s">
        <v>303</v>
      </c>
      <c r="C72" s="68" t="s">
        <v>66</v>
      </c>
      <c r="D72" s="77" t="s">
        <v>280</v>
      </c>
      <c r="E72" s="69" t="s">
        <v>23</v>
      </c>
      <c r="F72" s="72" t="s">
        <v>170</v>
      </c>
      <c r="G72" s="69" t="s">
        <v>281</v>
      </c>
      <c r="H72" s="70">
        <v>1867992.1</v>
      </c>
      <c r="I72" s="70">
        <v>231927.59</v>
      </c>
      <c r="J72" s="70">
        <v>2099919.6844000001</v>
      </c>
      <c r="K72" s="68">
        <v>90</v>
      </c>
      <c r="L72" s="71">
        <v>44057</v>
      </c>
      <c r="M72" s="71">
        <v>44146</v>
      </c>
      <c r="N72" s="72" t="s">
        <v>293</v>
      </c>
      <c r="O72" s="69" t="s">
        <v>242</v>
      </c>
      <c r="P72" s="73">
        <v>1991.42033560052</v>
      </c>
      <c r="Q72" s="69" t="s">
        <v>231</v>
      </c>
      <c r="R72" s="74" t="s">
        <v>67</v>
      </c>
      <c r="S72" s="74">
        <v>25000</v>
      </c>
      <c r="T72" s="82" t="s">
        <v>78</v>
      </c>
      <c r="U72" s="95" t="s">
        <v>246</v>
      </c>
    </row>
    <row r="73" spans="2:21" s="46" customFormat="1" ht="63" x14ac:dyDescent="0.25">
      <c r="B73" s="48" t="s">
        <v>303</v>
      </c>
      <c r="C73" s="59" t="s">
        <v>66</v>
      </c>
      <c r="D73" s="76" t="s">
        <v>282</v>
      </c>
      <c r="E73" s="60" t="s">
        <v>25</v>
      </c>
      <c r="F73" s="63" t="s">
        <v>283</v>
      </c>
      <c r="G73" s="60" t="s">
        <v>284</v>
      </c>
      <c r="H73" s="61">
        <v>1992330.82</v>
      </c>
      <c r="I73" s="61">
        <v>204965.47</v>
      </c>
      <c r="J73" s="61">
        <v>2197026.2888000002</v>
      </c>
      <c r="K73" s="59">
        <v>90</v>
      </c>
      <c r="L73" s="62">
        <v>44057</v>
      </c>
      <c r="M73" s="62">
        <v>44146</v>
      </c>
      <c r="N73" s="63" t="s">
        <v>294</v>
      </c>
      <c r="O73" s="60" t="s">
        <v>242</v>
      </c>
      <c r="P73" s="64">
        <v>3018.6830624242421</v>
      </c>
      <c r="Q73" s="65" t="s">
        <v>295</v>
      </c>
      <c r="R73" s="66" t="s">
        <v>296</v>
      </c>
      <c r="S73" s="66">
        <v>25000</v>
      </c>
      <c r="T73" s="81" t="s">
        <v>78</v>
      </c>
      <c r="U73" s="96" t="s">
        <v>246</v>
      </c>
    </row>
    <row r="74" spans="2:21" s="46" customFormat="1" ht="63" x14ac:dyDescent="0.25">
      <c r="B74" s="67" t="s">
        <v>303</v>
      </c>
      <c r="C74" s="68" t="s">
        <v>66</v>
      </c>
      <c r="D74" s="77" t="s">
        <v>285</v>
      </c>
      <c r="E74" s="69" t="s">
        <v>89</v>
      </c>
      <c r="F74" s="72" t="s">
        <v>286</v>
      </c>
      <c r="G74" s="69" t="s">
        <v>287</v>
      </c>
      <c r="H74" s="70">
        <v>3408037.52</v>
      </c>
      <c r="I74" s="70">
        <v>0</v>
      </c>
      <c r="J74" s="70">
        <v>4186793.1272000005</v>
      </c>
      <c r="K74" s="68">
        <v>120</v>
      </c>
      <c r="L74" s="71">
        <v>44057</v>
      </c>
      <c r="M74" s="71">
        <v>44176</v>
      </c>
      <c r="N74" s="72" t="s">
        <v>50</v>
      </c>
      <c r="O74" s="69" t="s">
        <v>242</v>
      </c>
      <c r="P74" s="73">
        <v>2543.3115826865669</v>
      </c>
      <c r="Q74" s="69" t="s">
        <v>51</v>
      </c>
      <c r="R74" s="74" t="s">
        <v>255</v>
      </c>
      <c r="S74" s="74">
        <v>50000</v>
      </c>
      <c r="T74" s="82" t="s">
        <v>78</v>
      </c>
      <c r="U74" s="95" t="s">
        <v>246</v>
      </c>
    </row>
    <row r="75" spans="2:21" s="46" customFormat="1" ht="47.25" x14ac:dyDescent="0.25">
      <c r="B75" s="48" t="s">
        <v>303</v>
      </c>
      <c r="C75" s="59" t="s">
        <v>66</v>
      </c>
      <c r="D75" s="76" t="s">
        <v>288</v>
      </c>
      <c r="E75" s="60" t="s">
        <v>35</v>
      </c>
      <c r="F75" s="63" t="s">
        <v>123</v>
      </c>
      <c r="G75" s="60" t="s">
        <v>289</v>
      </c>
      <c r="H75" s="61">
        <v>2964671.3339999998</v>
      </c>
      <c r="I75" s="61">
        <v>0</v>
      </c>
      <c r="J75" s="61">
        <v>2964671.3340000003</v>
      </c>
      <c r="K75" s="59">
        <v>91</v>
      </c>
      <c r="L75" s="62">
        <v>44106</v>
      </c>
      <c r="M75" s="62">
        <v>44196</v>
      </c>
      <c r="N75" s="63" t="s">
        <v>297</v>
      </c>
      <c r="O75" s="60" t="s">
        <v>298</v>
      </c>
      <c r="P75" s="64">
        <v>2918.73</v>
      </c>
      <c r="Q75" s="65" t="s">
        <v>299</v>
      </c>
      <c r="R75" s="66" t="s">
        <v>300</v>
      </c>
      <c r="S75" s="66">
        <v>30000</v>
      </c>
      <c r="T75" s="81" t="s">
        <v>78</v>
      </c>
      <c r="U75" s="96" t="s">
        <v>137</v>
      </c>
    </row>
    <row r="76" spans="2:21" s="46" customFormat="1" ht="48" thickBot="1" x14ac:dyDescent="0.3">
      <c r="B76" s="97" t="s">
        <v>303</v>
      </c>
      <c r="C76" s="98" t="s">
        <v>66</v>
      </c>
      <c r="D76" s="99" t="s">
        <v>290</v>
      </c>
      <c r="E76" s="100" t="s">
        <v>35</v>
      </c>
      <c r="F76" s="101" t="s">
        <v>291</v>
      </c>
      <c r="G76" s="100" t="s">
        <v>292</v>
      </c>
      <c r="H76" s="102">
        <v>5041543.2451999998</v>
      </c>
      <c r="I76" s="102">
        <v>512104.47</v>
      </c>
      <c r="J76" s="102">
        <v>5041543.2451999998</v>
      </c>
      <c r="K76" s="98">
        <v>91</v>
      </c>
      <c r="L76" s="103">
        <v>44106</v>
      </c>
      <c r="M76" s="103">
        <v>44196</v>
      </c>
      <c r="N76" s="101" t="s">
        <v>301</v>
      </c>
      <c r="O76" s="100" t="s">
        <v>302</v>
      </c>
      <c r="P76" s="104">
        <v>1636.23</v>
      </c>
      <c r="Q76" s="100" t="s">
        <v>46</v>
      </c>
      <c r="R76" s="105" t="s">
        <v>300</v>
      </c>
      <c r="S76" s="105">
        <v>30000</v>
      </c>
      <c r="T76" s="106" t="s">
        <v>78</v>
      </c>
      <c r="U76" s="107" t="s">
        <v>137</v>
      </c>
    </row>
  </sheetData>
  <mergeCells count="21">
    <mergeCell ref="B2:H2"/>
    <mergeCell ref="B3:H3"/>
    <mergeCell ref="B62:H62"/>
    <mergeCell ref="B63:H63"/>
    <mergeCell ref="B64:H64"/>
    <mergeCell ref="B30:H30"/>
    <mergeCell ref="B31:H31"/>
    <mergeCell ref="B32:H32"/>
    <mergeCell ref="B34:H34"/>
    <mergeCell ref="B35:H35"/>
    <mergeCell ref="H36:I36"/>
    <mergeCell ref="B4:H4"/>
    <mergeCell ref="B6:H6"/>
    <mergeCell ref="B7:H7"/>
    <mergeCell ref="K8:M8"/>
    <mergeCell ref="H68:I68"/>
    <mergeCell ref="H8:I8"/>
    <mergeCell ref="K68:M68"/>
    <mergeCell ref="B66:H66"/>
    <mergeCell ref="B67:H67"/>
    <mergeCell ref="K36:M36"/>
  </mergeCells>
  <pageMargins left="0.23622047244094491" right="0.23622047244094491" top="0.74803149606299213" bottom="0.74803149606299213" header="0.31496062992125984" footer="0.31496062992125984"/>
  <pageSetup scale="23" fitToHeight="0"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www.intercambiosvirtuales.org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Landino</cp:lastModifiedBy>
  <cp:revision/>
  <cp:lastPrinted>2020-01-21T19:56:29Z</cp:lastPrinted>
  <dcterms:created xsi:type="dcterms:W3CDTF">2013-05-08T19:35:28Z</dcterms:created>
  <dcterms:modified xsi:type="dcterms:W3CDTF">2021-03-11T18:36:00Z</dcterms:modified>
</cp:coreProperties>
</file>