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3a2ba813ba90aa/Escritorio/Obras públicas 2024/"/>
    </mc:Choice>
  </mc:AlternateContent>
  <xr:revisionPtr revIDLastSave="0" documentId="8_{D322EF5B-E53A-47FC-BA0F-0A15AFB0D976}" xr6:coauthVersionLast="47" xr6:coauthVersionMax="47" xr10:uidLastSave="{00000000-0000-0000-0000-000000000000}"/>
  <bookViews>
    <workbookView xWindow="-120" yWindow="-120" windowWidth="20730" windowHeight="11160" tabRatio="513" xr2:uid="{00000000-000D-0000-FFFF-FFFF00000000}"/>
  </bookViews>
  <sheets>
    <sheet name="Hoja1" sheetId="1" r:id="rId1"/>
  </sheets>
  <definedNames>
    <definedName name="_xlnm._FilterDatabase" localSheetId="0" hidden="1">Hoja1!$B$9:$R$9</definedName>
    <definedName name="_GoBack" localSheetId="0">Hoja1!$M$10</definedName>
    <definedName name="_xlnm.Print_Area" localSheetId="0">Hoja1!$A$1:$T$14</definedName>
    <definedName name="_xlnm.Print_Titles" localSheetId="0">Hoja1!$8:$9</definedName>
  </definedNames>
  <calcPr calcId="191029"/>
</workbook>
</file>

<file path=xl/calcChain.xml><?xml version="1.0" encoding="utf-8"?>
<calcChain xmlns="http://schemas.openxmlformats.org/spreadsheetml/2006/main">
  <c r="O14" i="1" l="1"/>
  <c r="O13" i="1"/>
  <c r="O12" i="1"/>
  <c r="O11" i="1"/>
  <c r="O10" i="1"/>
</calcChain>
</file>

<file path=xl/sharedStrings.xml><?xml version="1.0" encoding="utf-8"?>
<sst xmlns="http://schemas.openxmlformats.org/spreadsheetml/2006/main" count="119" uniqueCount="76">
  <si>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</si>
  <si>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</si>
  <si>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</si>
  <si>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</si>
  <si>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</si>
  <si>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</si>
  <si>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</si>
  <si>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</si>
  <si>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</si>
  <si>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</si>
  <si>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</si>
  <si>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</si>
  <si>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</si>
  <si>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</si>
  <si>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</si>
  <si>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</si>
  <si>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H. AYUNTAMIENTO DE TLAJOMULCO DE ZÚÑIGA, JALISCO</t>
  </si>
  <si>
    <t>DIRECCIÓN GENERAL DE OBRAS PÚBLICAS</t>
  </si>
  <si>
    <t>COSTO M²</t>
  </si>
  <si>
    <t>CONCENTRADO OBRA PÚBLICA</t>
  </si>
  <si>
    <t>MONTO INICIAL</t>
  </si>
  <si>
    <t>MONTO FINAL DE LA OBRA</t>
  </si>
  <si>
    <t>DGOP-AP-MUN-RP-CSS-007-22</t>
  </si>
  <si>
    <t>https://www.tlajomulco.gob.mx/licitaciones-obras-publicas</t>
  </si>
  <si>
    <t>Obras Hidráulicas, reforzamiento, limpieza, ampliación de canales para prevención de inundaciones y trabajos de emergencia en el ejercicio fiscal 2022, frente 01, en diversas localidades del municipio de Tlajomulco de Zúñiga, Jalisco.</t>
  </si>
  <si>
    <t>No aplica</t>
  </si>
  <si>
    <t>Consorcio Constructor Adobes, S.A. de C.V.</t>
  </si>
  <si>
    <t>CCA 971126 QC9</t>
  </si>
  <si>
    <t>*</t>
  </si>
  <si>
    <t>Es la propuesta que fue calificada como solvente, con el costo más bajo y garantiza satisfactoriamente el cumplimiento de las obligación del contrato</t>
  </si>
  <si>
    <t>Dirección General de Obras Públicas</t>
  </si>
  <si>
    <t>Pesos MN</t>
  </si>
  <si>
    <t>Transferencia Electrónica</t>
  </si>
  <si>
    <t>Municipales</t>
  </si>
  <si>
    <t xml:space="preserve">Recurso Propio </t>
  </si>
  <si>
    <t>Varias</t>
  </si>
  <si>
    <t>En ejecución</t>
  </si>
  <si>
    <t>No</t>
  </si>
  <si>
    <t>Supervisión interna</t>
  </si>
  <si>
    <t>sin observación</t>
  </si>
  <si>
    <t>INSTRUMENTOS DE PLANEACIÓN DEL DESARROLLO 2021-2024</t>
  </si>
  <si>
    <t>Infraestructura Social</t>
  </si>
  <si>
    <t>Invitación a cuando menos tres personas</t>
  </si>
  <si>
    <t>DIRECCIÓN DE LICITACIÓN Y NORMATIVIDAD</t>
  </si>
  <si>
    <t>Ing. Joe Ramiro Espinoza Martinez</t>
  </si>
  <si>
    <t>Ing. Jorge Luis Rodriguez Vazquez</t>
  </si>
  <si>
    <t>Ing. Adan Parra Flores</t>
  </si>
  <si>
    <t>DGOP-CA-MUN-PP-CSS-062-24</t>
  </si>
  <si>
    <t>DGOP-IM-MUN-RP-CSS-063-24</t>
  </si>
  <si>
    <t>DGOP-CA-MUN-RP-CSS-065-24</t>
  </si>
  <si>
    <t>DGOP-AP-MUN-R33-CSS-070-24</t>
  </si>
  <si>
    <t>DGOP-CA-MUN-RP-CSS-075-24</t>
  </si>
  <si>
    <t>Reconstrucción de vialidad de asfalto en calle Circuito Valle Dorado Sur, con recuperación de superficie de rodamiento a partir de Valle de los Robles, en el fraccionamiento Valle Dorado Inn, municipio de Tlajomulco de Zúñiga, Jalisco.</t>
  </si>
  <si>
    <t>Construcción de la 2da etapa de la planta de separación, clasificación y reciclaje de residuos sólidos urbanos de Tlajomulco de Zúñiga, Jalisco.</t>
  </si>
  <si>
    <t>Pavimentación con concreto hidráulico, 2da etapa, incluye: instalaciones hidrosanitarias, banquetas, machuelos e iluminación de la calle Camino a San Isidro, en la localidad de San Agustín, Tlajomulco de Zúñiga, Jalisco.</t>
  </si>
  <si>
    <t>Construcción de colector pluvial a un costado de la avenida La Villa, segunda etapa, a descargar al canal La Carreta, fraccionamiento Chulavista, municipio de Tlajomulco de Zúñiga, Jalisco.</t>
  </si>
  <si>
    <t>Intervención de vialidades de asfalto a base de bacheo preventivo y correctivo, fresado y reencarpetado, y balizamiento, frente 02, en el municipio de Tlajomulco de Zúñiga, Jalisco.</t>
  </si>
  <si>
    <t>Valle Dorado Inn</t>
  </si>
  <si>
    <t>Centro</t>
  </si>
  <si>
    <t>San Agustin</t>
  </si>
  <si>
    <t>Mapa Obras y Pavimentos, S.A. de C.V.</t>
  </si>
  <si>
    <t>Enlace Ingeniería Aplicada, S.A. de C.V.</t>
  </si>
  <si>
    <t>Constructora Pecru, S.A. de C.V.</t>
  </si>
  <si>
    <t>Arca Pavimentos Asfálticos, S.A. de C.V.</t>
  </si>
  <si>
    <t>Relieve Empresarial, S.A. de C.V.</t>
  </si>
  <si>
    <t>CONCURSO SIMPLIFICADO SUMARIO JUNIO 2024</t>
  </si>
  <si>
    <t>APA180913TJ6</t>
  </si>
  <si>
    <t>REM040628563</t>
  </si>
  <si>
    <t>CPE070123PD4</t>
  </si>
  <si>
    <t>EIA190307N36</t>
  </si>
  <si>
    <t>MOP080610I53</t>
  </si>
  <si>
    <t>Christian Emmanuel Hernández Herrera</t>
  </si>
  <si>
    <t>Mariajosé Montufar Álvarez</t>
  </si>
  <si>
    <t>Carlos Pérez Cruz</t>
  </si>
  <si>
    <t>José de Jesús García Zarate</t>
  </si>
  <si>
    <t>Lourdes María Castillo Fonturbel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</si>
</sst>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#,##0.00&quot; &quot;[$€-C0A];[Red]&quot;-&quot;#,##0.00&quot; &quot;[$€-C0A]"/>
  </numFmts>
  <fonts count="24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  <font>
      <sz val="11"/>
      <color rgb="FF21252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1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left" vertical="center"/>
    </xf>
    <xf numFmtId="164" fontId="10" fillId="0" borderId="0" xfId="7" applyFont="1"/>
    <xf numFmtId="164" fontId="11" fillId="0" borderId="0" xfId="7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4" fontId="17" fillId="0" borderId="0" xfId="0" applyNumberFormat="1" applyFont="1" applyAlignment="1">
      <alignment vertical="center"/>
    </xf>
    <xf numFmtId="8" fontId="17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5" xfId="9" applyFont="1" applyBorder="1" applyAlignment="1">
      <alignment horizontal="center" vertical="center" wrapText="1"/>
    </xf>
    <xf numFmtId="0" fontId="0" fillId="0" borderId="5" xfId="9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14" fontId="13" fillId="0" borderId="5" xfId="0" applyNumberFormat="1" applyFont="1" applyBorder="1" applyAlignment="1">
      <alignment horizontal="center" vertical="center" wrapText="1"/>
    </xf>
    <xf numFmtId="44" fontId="0" fillId="0" borderId="5" xfId="6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44" fontId="21" fillId="0" borderId="5" xfId="6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4" fontId="22" fillId="0" borderId="5" xfId="6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8" fontId="0" fillId="0" borderId="5" xfId="0" applyNumberFormat="1" applyBorder="1" applyAlignment="1">
      <alignment horizontal="center" vertical="center"/>
    </xf>
  </cellXfs>
  <cellStyles count="41">
    <cellStyle name="Heading" xfId="1" xr:uid="{00000000-0005-0000-0000-000000000000}"/>
    <cellStyle name="Heading1" xfId="2" xr:uid="{00000000-0005-0000-0000-000001000000}"/>
    <cellStyle name="Hipervínculo 2" xfId="37" xr:uid="{00000000-0005-0000-0000-000002000000}"/>
    <cellStyle name="Millares 2" xfId="12" xr:uid="{00000000-0005-0000-0000-000003000000}"/>
    <cellStyle name="Millares 2 2" xfId="18" xr:uid="{00000000-0005-0000-0000-000004000000}"/>
    <cellStyle name="Moneda" xfId="6" builtinId="4"/>
    <cellStyle name="Moneda 2" xfId="8" xr:uid="{00000000-0005-0000-0000-000006000000}"/>
    <cellStyle name="Moneda 2 2" xfId="20" xr:uid="{00000000-0005-0000-0000-000007000000}"/>
    <cellStyle name="Moneda 2 3" xfId="22" xr:uid="{00000000-0005-0000-0000-000008000000}"/>
    <cellStyle name="Moneda 2 3 2" xfId="23" xr:uid="{00000000-0005-0000-0000-000009000000}"/>
    <cellStyle name="Moneda 2 3 2 2" xfId="28" xr:uid="{00000000-0005-0000-0000-00000A000000}"/>
    <cellStyle name="Moneda 2 4" xfId="14" xr:uid="{00000000-0005-0000-0000-00000B000000}"/>
    <cellStyle name="Moneda 3" xfId="19" xr:uid="{00000000-0005-0000-0000-00000C000000}"/>
    <cellStyle name="Moneda 4" xfId="26" xr:uid="{00000000-0005-0000-0000-00000D000000}"/>
    <cellStyle name="Moneda 4 2" xfId="30" xr:uid="{00000000-0005-0000-0000-00000E000000}"/>
    <cellStyle name="Moneda 5" xfId="34" xr:uid="{00000000-0005-0000-0000-00000F000000}"/>
    <cellStyle name="Moneda 6" xfId="10" xr:uid="{00000000-0005-0000-0000-000010000000}"/>
    <cellStyle name="Moneda 6 2" xfId="39" xr:uid="{00000000-0005-0000-0000-000011000000}"/>
    <cellStyle name="Moneda 7" xfId="13" xr:uid="{00000000-0005-0000-0000-000012000000}"/>
    <cellStyle name="Normal" xfId="0" builtinId="0"/>
    <cellStyle name="Normal 10" xfId="11" xr:uid="{00000000-0005-0000-0000-000014000000}"/>
    <cellStyle name="Normal 2" xfId="3" xr:uid="{00000000-0005-0000-0000-000015000000}"/>
    <cellStyle name="Normal 2 2" xfId="25" xr:uid="{00000000-0005-0000-0000-000016000000}"/>
    <cellStyle name="Normal 2 3" xfId="15" xr:uid="{00000000-0005-0000-0000-000017000000}"/>
    <cellStyle name="Normal 3" xfId="16" xr:uid="{00000000-0005-0000-0000-000018000000}"/>
    <cellStyle name="Normal 4" xfId="24" xr:uid="{00000000-0005-0000-0000-000019000000}"/>
    <cellStyle name="Normal 4 2" xfId="29" xr:uid="{00000000-0005-0000-0000-00001A000000}"/>
    <cellStyle name="Normal 5" xfId="7" xr:uid="{00000000-0005-0000-0000-00001B000000}"/>
    <cellStyle name="Normal 5 2" xfId="38" xr:uid="{00000000-0005-0000-0000-00001C000000}"/>
    <cellStyle name="Normal 5 3" xfId="32" xr:uid="{00000000-0005-0000-0000-00001D000000}"/>
    <cellStyle name="Normal 6" xfId="33" xr:uid="{00000000-0005-0000-0000-00001E000000}"/>
    <cellStyle name="Normal 7" xfId="36" xr:uid="{00000000-0005-0000-0000-00001F000000}"/>
    <cellStyle name="Normal 8" xfId="9" xr:uid="{00000000-0005-0000-0000-000020000000}"/>
    <cellStyle name="Normal 9" xfId="40" xr:uid="{00000000-0005-0000-0000-000021000000}"/>
    <cellStyle name="Porcentaje 2" xfId="21" xr:uid="{00000000-0005-0000-0000-000022000000}"/>
    <cellStyle name="Porcentaje 3" xfId="27" xr:uid="{00000000-0005-0000-0000-000023000000}"/>
    <cellStyle name="Porcentaje 3 2" xfId="31" xr:uid="{00000000-0005-0000-0000-000024000000}"/>
    <cellStyle name="Porcentaje 4" xfId="35" xr:uid="{00000000-0005-0000-0000-000025000000}"/>
    <cellStyle name="Porcentaje 5" xfId="17" xr:uid="{00000000-0005-0000-0000-000026000000}"/>
    <cellStyle name="Result" xfId="4" xr:uid="{00000000-0005-0000-0000-000027000000}"/>
    <cellStyle name="Result2" xfId="5" xr:uid="{00000000-0005-0000-0000-000028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Maiandra GD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Maiandra GD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rgb="FF212529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Maiandra GD"/>
        <scheme val="none"/>
      </font>
      <numFmt numFmtId="34" formatCode="_-&quot;$&quot;* #,##0.00_-;\-&quot;$&quot;* #,##0.00_-;_-&quot;$&quot;* &quot;-&quot;??_-;_-@_-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Maiandra GD"/>
        <scheme val="none"/>
      </font>
      <numFmt numFmtId="34" formatCode="_-&quot;$&quot;* #,##0.00_-;\-&quot;$&quot;* #,##0.00_-;_-&quot;$&quot;* &quot;-&quot;??_-;_-@_-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24"/>
      <tableStyleElement type="headerRow" dxfId="23"/>
      <tableStyleElement type="firstRowStripe" dxfId="22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161353</xdr:colOff>
      <xdr:row>0</xdr:row>
      <xdr:rowOff>19482</xdr:rowOff>
    </xdr:from>
    <xdr:to>
      <xdr:col>16384</xdr:col>
      <xdr:colOff>766543</xdr:colOff>
      <xdr:row>6</xdr:row>
      <xdr:rowOff>251888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70CF740F-D853-4415-886B-F2A65F637D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28234126" y="19482"/>
          <a:ext cx="7089694" cy="1687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14" totalsRowShown="0" headerRowDxfId="21" dataDxfId="19" headerRowBorderDxfId="20" tableBorderDxfId="18">
  <tableColumns count="18">
    <tableColumn id="1" xr3:uid="{00000000-0010-0000-0000-000001000000}" name="RECURSO" dataDxfId="17"/>
    <tableColumn id="2" xr3:uid="{00000000-0010-0000-0000-000002000000}" name="MODALIDAD" dataDxfId="16"/>
    <tableColumn id="3" xr3:uid="{00000000-0010-0000-0000-000003000000}" name="OBRA" dataDxfId="15"/>
    <tableColumn id="4" xr3:uid="{00000000-0010-0000-0000-000004000000}" name="LOCALIDAD" dataDxfId="14"/>
    <tableColumn id="5" xr3:uid="{00000000-0010-0000-0000-000005000000}" name="CONTRATISTA" dataDxfId="13" dataCellStyle="Normal 8"/>
    <tableColumn id="6" xr3:uid="{00000000-0010-0000-0000-000006000000}" name="CONTRATO" dataDxfId="12"/>
    <tableColumn id="7" xr3:uid="{00000000-0010-0000-0000-000007000000}" name="IMPORTE CONTRATO_x000a_(INCLUYE IVA)" dataDxfId="11" dataCellStyle="Moneda"/>
    <tableColumn id="18" xr3:uid="{00000000-0010-0000-0000-000012000000}" name="MONTO FINAL DE LA OBRA" dataDxfId="0"/>
    <tableColumn id="8" xr3:uid="{00000000-0010-0000-0000-000008000000}" name="DIAS NATURALES" dataDxfId="10"/>
    <tableColumn id="9" xr3:uid="{00000000-0010-0000-0000-000009000000}" name="INICIO" dataDxfId="9"/>
    <tableColumn id="10" xr3:uid="{00000000-0010-0000-0000-00000A000000}" name="TERMINO" dataDxfId="8"/>
    <tableColumn id="17" xr3:uid="{00000000-0010-0000-0000-000011000000}" name="R.F.C." dataDxfId="7"/>
    <tableColumn id="11" xr3:uid="{00000000-0010-0000-0000-00000B000000}" name="MEDIDAS" dataDxfId="6" dataCellStyle="Moneda"/>
    <tableColumn id="12" xr3:uid="{00000000-0010-0000-0000-00000C000000}" name="COSTO M²" dataDxfId="5" dataCellStyle="Moneda"/>
    <tableColumn id="13" xr3:uid="{00000000-0010-0000-0000-00000D000000}" name="REPRESENTANTE LEGAL" dataDxfId="4"/>
    <tableColumn id="14" xr3:uid="{00000000-0010-0000-0000-00000E000000}" name="SUPERVISOR" dataDxfId="3"/>
    <tableColumn id="15" xr3:uid="{00000000-0010-0000-0000-00000F000000}" name="HABITANTES BENEFICIADOS" dataDxfId="2"/>
    <tableColumn id="16" xr3:uid="{00000000-0010-0000-0000-000010000000}" name="INSTRUMENTOS DE PLANEACIÓN DEL DESARROLLO 2021-2024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4"/>
  <sheetViews>
    <sheetView showGridLines="0" tabSelected="1" view="pageBreakPreview" topLeftCell="D1" zoomScale="60" zoomScaleNormal="55" workbookViewId="0">
      <selection activeCell="H12" sqref="H12"/>
    </sheetView>
  </sheetViews>
  <sheetFormatPr baseColWidth="10" defaultColWidth="0" defaultRowHeight="29.25" customHeight="1" x14ac:dyDescent="0.25"/>
  <cols>
    <col min="1" max="1" width="6.7109375" style="1" customWidth="1"/>
    <col min="2" max="2" width="15.5703125" style="10" customWidth="1"/>
    <col min="3" max="3" width="25.5703125" style="11" customWidth="1"/>
    <col min="4" max="4" width="66.5703125" style="12" customWidth="1"/>
    <col min="5" max="5" width="24.42578125" style="12" customWidth="1"/>
    <col min="6" max="6" width="61.5703125" style="13" customWidth="1"/>
    <col min="7" max="7" width="36.85546875" style="10" customWidth="1"/>
    <col min="8" max="8" width="25.7109375" style="10" customWidth="1"/>
    <col min="9" max="9" width="21.5703125" style="10" customWidth="1"/>
    <col min="10" max="10" width="18.140625" style="10" customWidth="1"/>
    <col min="11" max="11" width="16.5703125" style="12" customWidth="1"/>
    <col min="12" max="12" width="13.7109375" style="10" customWidth="1"/>
    <col min="13" max="13" width="19.42578125" style="10" customWidth="1"/>
    <col min="14" max="14" width="15.7109375" style="10" customWidth="1"/>
    <col min="15" max="15" width="17.5703125" style="14" bestFit="1" customWidth="1"/>
    <col min="16" max="16" width="43.28515625" style="10" customWidth="1"/>
    <col min="17" max="17" width="40.7109375" style="10" customWidth="1"/>
    <col min="18" max="18" width="22" style="10" customWidth="1"/>
    <col min="19" max="19" width="31" style="10" customWidth="1"/>
    <col min="20" max="20" width="1" style="1" customWidth="1"/>
    <col min="21" max="16384" width="11.42578125" style="1" hidden="1"/>
  </cols>
  <sheetData>
    <row r="1" spans="2:81" ht="15.75" x14ac:dyDescent="0.25">
      <c r="B1" s="2"/>
      <c r="C1" s="3"/>
      <c r="D1" s="1"/>
      <c r="E1" s="1"/>
      <c r="F1" s="4"/>
      <c r="G1" s="2"/>
      <c r="H1" s="2"/>
      <c r="I1" s="2"/>
      <c r="J1" s="2"/>
      <c r="K1" s="1"/>
      <c r="L1" s="2"/>
      <c r="M1" s="2"/>
      <c r="N1" s="2"/>
      <c r="O1" s="5"/>
      <c r="P1" s="2"/>
      <c r="Q1" s="2"/>
      <c r="R1" s="2"/>
      <c r="S1" s="2"/>
    </row>
    <row r="2" spans="2:81" ht="20.25" x14ac:dyDescent="0.3">
      <c r="B2" s="42" t="s">
        <v>16</v>
      </c>
      <c r="C2" s="42"/>
      <c r="D2" s="42"/>
      <c r="E2" s="42"/>
      <c r="F2" s="42"/>
      <c r="G2" s="42"/>
      <c r="H2" s="42"/>
      <c r="I2" s="16"/>
      <c r="J2" s="2"/>
      <c r="K2" s="1"/>
      <c r="L2" s="2"/>
      <c r="M2" s="2"/>
      <c r="N2" s="2"/>
      <c r="O2" s="5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81" ht="20.25" x14ac:dyDescent="0.3">
      <c r="B3" s="42" t="s">
        <v>17</v>
      </c>
      <c r="C3" s="42"/>
      <c r="D3" s="42"/>
      <c r="E3" s="42"/>
      <c r="F3" s="42"/>
      <c r="G3" s="42"/>
      <c r="H3" s="42"/>
      <c r="I3" s="16"/>
      <c r="J3" s="2"/>
      <c r="K3" s="1"/>
      <c r="L3" s="2"/>
      <c r="M3" s="2"/>
      <c r="N3" s="2"/>
      <c r="O3" s="5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2:81" ht="20.25" x14ac:dyDescent="0.3">
      <c r="B4" s="42" t="s">
        <v>43</v>
      </c>
      <c r="C4" s="42"/>
      <c r="D4" s="42"/>
      <c r="E4" s="42"/>
      <c r="F4" s="42"/>
      <c r="G4" s="42"/>
      <c r="H4" s="42"/>
      <c r="I4" s="16"/>
      <c r="J4" s="2"/>
      <c r="K4" s="1"/>
      <c r="L4" s="2"/>
      <c r="M4" s="2"/>
      <c r="N4" s="2"/>
      <c r="O4" s="5"/>
      <c r="P4" s="2"/>
      <c r="Q4" s="2"/>
      <c r="R4" s="2"/>
      <c r="S4" s="2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81" ht="15.75" x14ac:dyDescent="0.25">
      <c r="B5" s="2"/>
      <c r="C5" s="2"/>
      <c r="D5" s="5"/>
      <c r="E5" s="2"/>
      <c r="F5" s="2"/>
      <c r="G5" s="2"/>
      <c r="H5" s="2"/>
      <c r="I5" s="2"/>
      <c r="J5" s="2"/>
      <c r="K5" s="1"/>
      <c r="L5" s="2"/>
      <c r="M5" s="2"/>
      <c r="N5" s="2"/>
      <c r="O5" s="5"/>
      <c r="P5" s="2"/>
      <c r="Q5" s="2"/>
      <c r="R5" s="2"/>
      <c r="S5" s="2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81" ht="20.25" x14ac:dyDescent="0.3">
      <c r="B6" s="43" t="s">
        <v>19</v>
      </c>
      <c r="C6" s="43"/>
      <c r="D6" s="43"/>
      <c r="E6" s="43"/>
      <c r="F6" s="43"/>
      <c r="G6" s="43"/>
      <c r="H6" s="43"/>
      <c r="I6" s="17"/>
      <c r="J6" s="2"/>
      <c r="K6" s="1"/>
      <c r="L6" s="2"/>
      <c r="M6" s="2"/>
      <c r="N6" s="2"/>
      <c r="O6" s="5"/>
      <c r="P6" s="2"/>
      <c r="Q6" s="2"/>
      <c r="R6" s="2"/>
      <c r="S6" s="2"/>
    </row>
    <row r="7" spans="2:81" ht="21" thickBot="1" x14ac:dyDescent="0.35">
      <c r="B7" s="44" t="s">
        <v>65</v>
      </c>
      <c r="C7" s="44"/>
      <c r="D7" s="44"/>
      <c r="E7" s="44"/>
      <c r="F7" s="44"/>
      <c r="G7" s="44"/>
      <c r="H7" s="44"/>
      <c r="I7" s="18"/>
      <c r="J7" s="2"/>
      <c r="K7" s="1"/>
      <c r="L7" s="2"/>
      <c r="M7" s="2"/>
      <c r="N7" s="2"/>
      <c r="O7" s="5"/>
      <c r="P7" s="2"/>
      <c r="Q7" s="2"/>
      <c r="R7" s="2"/>
      <c r="S7" s="2"/>
    </row>
    <row r="8" spans="2:81" ht="16.5" thickBot="1" x14ac:dyDescent="0.25">
      <c r="B8" s="8"/>
      <c r="C8" s="8"/>
      <c r="D8" s="8"/>
      <c r="E8" s="8"/>
      <c r="F8" s="8"/>
      <c r="G8" s="8"/>
      <c r="H8" s="15" t="s">
        <v>20</v>
      </c>
      <c r="I8" s="8"/>
      <c r="J8" s="39" t="s">
        <v>15</v>
      </c>
      <c r="K8" s="40"/>
      <c r="L8" s="41"/>
      <c r="M8" s="8"/>
      <c r="N8" s="8"/>
      <c r="O8" s="8"/>
      <c r="P8" s="8"/>
      <c r="Q8" s="8"/>
      <c r="R8" s="8"/>
      <c r="S8" s="8"/>
    </row>
    <row r="9" spans="2:81" s="9" customFormat="1" ht="47.25" x14ac:dyDescent="0.25">
      <c r="B9" s="19" t="s">
        <v>0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5</v>
      </c>
      <c r="H9" s="19" t="s">
        <v>6</v>
      </c>
      <c r="I9" s="19" t="s">
        <v>21</v>
      </c>
      <c r="J9" s="19" t="s">
        <v>7</v>
      </c>
      <c r="K9" s="19" t="s">
        <v>8</v>
      </c>
      <c r="L9" s="19" t="s">
        <v>9</v>
      </c>
      <c r="M9" s="19" t="s">
        <v>10</v>
      </c>
      <c r="N9" s="19" t="s">
        <v>11</v>
      </c>
      <c r="O9" s="19" t="s">
        <v>18</v>
      </c>
      <c r="P9" s="19" t="s">
        <v>12</v>
      </c>
      <c r="Q9" s="19" t="s">
        <v>13</v>
      </c>
      <c r="R9" s="19" t="s">
        <v>14</v>
      </c>
      <c r="S9" s="19" t="s">
        <v>40</v>
      </c>
    </row>
    <row r="10" spans="2:81" s="20" customFormat="1" ht="60" x14ac:dyDescent="0.25">
      <c r="B10" s="23">
        <v>2024</v>
      </c>
      <c r="C10" s="25" t="s">
        <v>42</v>
      </c>
      <c r="D10" s="31" t="s">
        <v>52</v>
      </c>
      <c r="E10" s="30" t="s">
        <v>57</v>
      </c>
      <c r="F10" s="25" t="s">
        <v>63</v>
      </c>
      <c r="G10" s="30" t="s">
        <v>47</v>
      </c>
      <c r="H10" s="29">
        <v>2990427.0460000001</v>
      </c>
      <c r="I10" s="45">
        <v>2990427.05</v>
      </c>
      <c r="J10" s="27">
        <v>45</v>
      </c>
      <c r="K10" s="32">
        <v>45444</v>
      </c>
      <c r="L10" s="32">
        <v>45473</v>
      </c>
      <c r="M10" s="24" t="s">
        <v>66</v>
      </c>
      <c r="N10" s="34">
        <v>4875</v>
      </c>
      <c r="O10" s="35">
        <f>2990427.05/N10</f>
        <v>613.42093333333332</v>
      </c>
      <c r="P10" s="30" t="s">
        <v>71</v>
      </c>
      <c r="Q10" s="34" t="s">
        <v>44</v>
      </c>
      <c r="R10" s="34">
        <v>4700</v>
      </c>
      <c r="S10" s="26" t="s">
        <v>41</v>
      </c>
      <c r="T10" s="20" t="s">
        <v>25</v>
      </c>
      <c r="U10" s="20" t="s">
        <v>25</v>
      </c>
      <c r="V10" s="20" t="s">
        <v>25</v>
      </c>
      <c r="W10" s="20" t="s">
        <v>26</v>
      </c>
      <c r="X10" s="20" t="s">
        <v>27</v>
      </c>
      <c r="Y10" s="20" t="s">
        <v>28</v>
      </c>
      <c r="Z10" s="20" t="s">
        <v>28</v>
      </c>
      <c r="AA10" s="20" t="s">
        <v>28</v>
      </c>
      <c r="AB10" s="20" t="s">
        <v>28</v>
      </c>
      <c r="AC10" s="20" t="s">
        <v>28</v>
      </c>
      <c r="AD10" s="20" t="s">
        <v>28</v>
      </c>
      <c r="AE10" s="20" t="s">
        <v>28</v>
      </c>
      <c r="AF10" s="20" t="s">
        <v>28</v>
      </c>
      <c r="AG10" s="20" t="s">
        <v>28</v>
      </c>
      <c r="AH10" s="20" t="s">
        <v>28</v>
      </c>
      <c r="AI10" s="20" t="s">
        <v>28</v>
      </c>
      <c r="AJ10" s="20" t="s">
        <v>28</v>
      </c>
      <c r="AK10" s="20" t="s">
        <v>28</v>
      </c>
      <c r="AL10" s="20" t="s">
        <v>28</v>
      </c>
      <c r="AM10" s="20" t="s">
        <v>28</v>
      </c>
      <c r="AN10" s="20" t="s">
        <v>28</v>
      </c>
      <c r="AO10" s="20" t="s">
        <v>28</v>
      </c>
      <c r="AP10" s="20" t="s">
        <v>29</v>
      </c>
      <c r="AQ10" s="20" t="s">
        <v>30</v>
      </c>
      <c r="AR10" s="20" t="s">
        <v>30</v>
      </c>
      <c r="AS10" s="20" t="s">
        <v>30</v>
      </c>
      <c r="AT10" s="20" t="s">
        <v>22</v>
      </c>
      <c r="AU10" s="21">
        <v>44693</v>
      </c>
      <c r="AV10" s="21">
        <v>44697</v>
      </c>
      <c r="AW10" s="21">
        <v>44910</v>
      </c>
      <c r="AX10" s="22">
        <v>4260952.63</v>
      </c>
      <c r="AY10" s="22">
        <v>4942705.05</v>
      </c>
      <c r="AZ10" s="20">
        <v>0</v>
      </c>
      <c r="BA10" s="20">
        <v>0</v>
      </c>
      <c r="BB10" s="20" t="s">
        <v>31</v>
      </c>
      <c r="BC10" s="20" t="s">
        <v>25</v>
      </c>
      <c r="BD10" s="20" t="s">
        <v>32</v>
      </c>
      <c r="BE10" s="20" t="s">
        <v>24</v>
      </c>
      <c r="BF10" s="21">
        <v>44697</v>
      </c>
      <c r="BG10" s="21">
        <v>44910</v>
      </c>
      <c r="BH10" s="20" t="s">
        <v>23</v>
      </c>
      <c r="BI10" s="20" t="s">
        <v>23</v>
      </c>
      <c r="BJ10" s="20">
        <v>1</v>
      </c>
      <c r="BK10" s="20" t="s">
        <v>33</v>
      </c>
      <c r="BL10" s="20" t="s">
        <v>34</v>
      </c>
      <c r="BM10" s="20" t="s">
        <v>25</v>
      </c>
      <c r="BN10" s="20" t="s">
        <v>35</v>
      </c>
      <c r="BO10" s="20" t="s">
        <v>24</v>
      </c>
      <c r="BP10" s="20" t="s">
        <v>23</v>
      </c>
      <c r="BQ10" s="20" t="s">
        <v>25</v>
      </c>
      <c r="BR10" s="20" t="s">
        <v>36</v>
      </c>
      <c r="BS10" s="20" t="s">
        <v>37</v>
      </c>
      <c r="BT10" s="20">
        <v>1</v>
      </c>
      <c r="BU10" s="20" t="s">
        <v>38</v>
      </c>
      <c r="BV10" s="20" t="s">
        <v>23</v>
      </c>
      <c r="BW10" s="20" t="s">
        <v>23</v>
      </c>
      <c r="BX10" s="20" t="s">
        <v>23</v>
      </c>
      <c r="BY10" s="20" t="s">
        <v>23</v>
      </c>
      <c r="BZ10" s="20" t="s">
        <v>30</v>
      </c>
      <c r="CA10" s="21">
        <v>44445</v>
      </c>
      <c r="CB10" s="21">
        <v>44445</v>
      </c>
      <c r="CC10" s="20" t="s">
        <v>39</v>
      </c>
    </row>
    <row r="11" spans="2:81" ht="87.75" customHeight="1" x14ac:dyDescent="0.2">
      <c r="B11" s="23">
        <v>2024</v>
      </c>
      <c r="C11" s="25" t="s">
        <v>42</v>
      </c>
      <c r="D11" s="31" t="s">
        <v>53</v>
      </c>
      <c r="E11" s="30" t="s">
        <v>58</v>
      </c>
      <c r="F11" s="24" t="s">
        <v>64</v>
      </c>
      <c r="G11" s="30" t="s">
        <v>48</v>
      </c>
      <c r="H11" s="29">
        <v>4999634.9971999992</v>
      </c>
      <c r="I11" s="45">
        <v>5311016.93</v>
      </c>
      <c r="J11" s="27">
        <v>54</v>
      </c>
      <c r="K11" s="28">
        <v>45444</v>
      </c>
      <c r="L11" s="28">
        <v>45473</v>
      </c>
      <c r="M11" s="30" t="s">
        <v>67</v>
      </c>
      <c r="N11" s="34">
        <v>238.26</v>
      </c>
      <c r="O11" s="35">
        <f>4999635/N11</f>
        <v>20983.94610929237</v>
      </c>
      <c r="P11" s="38" t="s">
        <v>72</v>
      </c>
      <c r="Q11" s="34" t="s">
        <v>45</v>
      </c>
      <c r="R11" s="34">
        <v>14800</v>
      </c>
      <c r="S11" s="26" t="s">
        <v>41</v>
      </c>
    </row>
    <row r="12" spans="2:81" ht="77.25" customHeight="1" x14ac:dyDescent="0.2">
      <c r="B12" s="23">
        <v>2024</v>
      </c>
      <c r="C12" s="25" t="s">
        <v>42</v>
      </c>
      <c r="D12" s="31" t="s">
        <v>54</v>
      </c>
      <c r="E12" s="30" t="s">
        <v>59</v>
      </c>
      <c r="F12" s="24" t="s">
        <v>62</v>
      </c>
      <c r="G12" s="30" t="s">
        <v>49</v>
      </c>
      <c r="H12" s="29">
        <v>12496021.874</v>
      </c>
      <c r="I12" s="45">
        <v>15326706.16</v>
      </c>
      <c r="J12" s="27">
        <v>54</v>
      </c>
      <c r="K12" s="28">
        <v>45451</v>
      </c>
      <c r="L12" s="28">
        <v>45504</v>
      </c>
      <c r="M12" s="30" t="s">
        <v>68</v>
      </c>
      <c r="N12" s="36">
        <v>2589.92</v>
      </c>
      <c r="O12" s="37">
        <f>12496021.87/N12</f>
        <v>4824.867899394575</v>
      </c>
      <c r="P12" s="30" t="s">
        <v>73</v>
      </c>
      <c r="Q12" s="36" t="s">
        <v>44</v>
      </c>
      <c r="R12" s="34">
        <v>10000</v>
      </c>
      <c r="S12" s="26" t="s">
        <v>41</v>
      </c>
    </row>
    <row r="13" spans="2:81" ht="64.5" customHeight="1" x14ac:dyDescent="0.2">
      <c r="B13" s="23">
        <v>2024</v>
      </c>
      <c r="C13" s="25" t="s">
        <v>42</v>
      </c>
      <c r="D13" s="31" t="s">
        <v>55</v>
      </c>
      <c r="E13" s="33" t="s">
        <v>35</v>
      </c>
      <c r="F13" s="33" t="s">
        <v>61</v>
      </c>
      <c r="G13" s="30" t="s">
        <v>50</v>
      </c>
      <c r="H13" s="29">
        <v>3998637.0207999996</v>
      </c>
      <c r="I13" s="45">
        <v>3998637.02</v>
      </c>
      <c r="J13" s="27">
        <v>85</v>
      </c>
      <c r="K13" s="28">
        <v>45444</v>
      </c>
      <c r="L13" s="28">
        <v>45473</v>
      </c>
      <c r="M13" s="30" t="s">
        <v>69</v>
      </c>
      <c r="N13" s="36">
        <v>720</v>
      </c>
      <c r="O13" s="37">
        <f>3998637.02/N13</f>
        <v>5553.6625277777775</v>
      </c>
      <c r="P13" s="38" t="s">
        <v>74</v>
      </c>
      <c r="Q13" s="36" t="s">
        <v>46</v>
      </c>
      <c r="R13" s="34">
        <v>34700</v>
      </c>
      <c r="S13" s="26" t="s">
        <v>41</v>
      </c>
    </row>
    <row r="14" spans="2:81" ht="49.5" customHeight="1" x14ac:dyDescent="0.2">
      <c r="B14" s="23">
        <v>2024</v>
      </c>
      <c r="C14" s="25" t="s">
        <v>42</v>
      </c>
      <c r="D14" s="31" t="s">
        <v>56</v>
      </c>
      <c r="E14" s="33" t="s">
        <v>35</v>
      </c>
      <c r="F14" s="33" t="s">
        <v>60</v>
      </c>
      <c r="G14" s="30" t="s">
        <v>51</v>
      </c>
      <c r="H14" s="29">
        <v>2462762.94</v>
      </c>
      <c r="I14" s="45">
        <v>2462762.94</v>
      </c>
      <c r="J14" s="27">
        <v>72</v>
      </c>
      <c r="K14" s="28">
        <v>45444</v>
      </c>
      <c r="L14" s="28">
        <v>45473</v>
      </c>
      <c r="M14" s="30" t="s">
        <v>70</v>
      </c>
      <c r="N14" s="36">
        <v>1950</v>
      </c>
      <c r="O14" s="37">
        <f>2473202.94/N14</f>
        <v>1268.3091999999999</v>
      </c>
      <c r="P14" s="30" t="s">
        <v>75</v>
      </c>
      <c r="Q14" s="36" t="s">
        <v>46</v>
      </c>
      <c r="R14" s="34">
        <v>30000</v>
      </c>
      <c r="S14" s="26" t="s">
        <v>41</v>
      </c>
    </row>
  </sheetData>
  <protectedRanges>
    <protectedRange algorithmName="SHA-512" hashValue="GCQmGoQV07uGlVSn4xYeJ3ub4YpYiQjKMReHmxR55nWjRtQu2uooheukvnkgKWJZq0I53I64/0qmcUGx6gQXPg==" saltValue="UQp3/+o9CtinP3oREReGKw==" spinCount="100000" sqref="E13" name="Obra_2"/>
    <protectedRange algorithmName="SHA-512" hashValue="GCQmGoQV07uGlVSn4xYeJ3ub4YpYiQjKMReHmxR55nWjRtQu2uooheukvnkgKWJZq0I53I64/0qmcUGx6gQXPg==" saltValue="UQp3/+o9CtinP3oREReGKw==" spinCount="100000" sqref="E14" name="Obra_3"/>
    <protectedRange algorithmName="SHA-512" hashValue="GCQmGoQV07uGlVSn4xYeJ3ub4YpYiQjKMReHmxR55nWjRtQu2uooheukvnkgKWJZq0I53I64/0qmcUGx6gQXPg==" saltValue="UQp3/+o9CtinP3oREReGKw==" spinCount="100000" sqref="F14" name="Obra_5"/>
    <protectedRange algorithmName="SHA-512" hashValue="GCQmGoQV07uGlVSn4xYeJ3ub4YpYiQjKMReHmxR55nWjRtQu2uooheukvnkgKWJZq0I53I64/0qmcUGx6gQXPg==" saltValue="UQp3/+o9CtinP3oREReGKw==" spinCount="100000" sqref="F13" name="Obra_7"/>
  </protectedRanges>
  <mergeCells count="6">
    <mergeCell ref="J8:L8"/>
    <mergeCell ref="B2:H2"/>
    <mergeCell ref="B3:H3"/>
    <mergeCell ref="B4:H4"/>
    <mergeCell ref="B6:H6"/>
    <mergeCell ref="B7:H7"/>
  </mergeCells>
  <phoneticPr fontId="16" type="noConversion"/>
  <pageMargins left="0.25" right="0.25" top="0.75" bottom="0.75" header="0.3" footer="0.3"/>
  <pageSetup scal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ALFREDO CHAVEZ</cp:lastModifiedBy>
  <cp:revision/>
  <cp:lastPrinted>2020-08-12T16:56:35Z</cp:lastPrinted>
  <dcterms:created xsi:type="dcterms:W3CDTF">2013-05-08T19:35:28Z</dcterms:created>
  <dcterms:modified xsi:type="dcterms:W3CDTF">2025-04-28T22:19:00Z</dcterms:modified>
</cp:coreProperties>
</file>