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1715" windowHeight="5700"/>
  </bookViews>
  <sheets>
    <sheet name="EdoActividades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274" i="1"/>
  <c r="L274"/>
  <c r="M271"/>
  <c r="L271"/>
  <c r="M269"/>
  <c r="L269"/>
  <c r="M253"/>
  <c r="L253"/>
  <c r="M244"/>
  <c r="L244"/>
  <c r="M238"/>
  <c r="L238"/>
  <c r="M221"/>
  <c r="L221"/>
  <c r="M216"/>
  <c r="L216"/>
  <c r="M211"/>
  <c r="L211"/>
  <c r="M186"/>
  <c r="L186"/>
  <c r="M178"/>
  <c r="L178"/>
  <c r="M173"/>
  <c r="L173"/>
  <c r="M167"/>
  <c r="L167"/>
  <c r="M159"/>
  <c r="L159"/>
  <c r="M146"/>
  <c r="L146"/>
  <c r="M133"/>
  <c r="L133"/>
  <c r="M116"/>
  <c r="L116"/>
  <c r="M114"/>
  <c r="L114"/>
  <c r="M98"/>
  <c r="L98"/>
  <c r="M91"/>
  <c r="L91"/>
  <c r="M82"/>
  <c r="L82"/>
  <c r="M74"/>
  <c r="L74"/>
  <c r="M70"/>
  <c r="L70"/>
  <c r="M63"/>
  <c r="L63"/>
  <c r="M51"/>
  <c r="L51"/>
  <c r="M44"/>
  <c r="L44"/>
  <c r="M36"/>
  <c r="L36"/>
  <c r="M32"/>
  <c r="L32"/>
  <c r="M24"/>
  <c r="L24"/>
</calcChain>
</file>

<file path=xl/sharedStrings.xml><?xml version="1.0" encoding="utf-8"?>
<sst xmlns="http://schemas.openxmlformats.org/spreadsheetml/2006/main" count="210" uniqueCount="183">
  <si>
    <t>ESTADO DE ACTIVIDADES</t>
  </si>
  <si>
    <t>MUNICIPIO TLAJOMULCO DE ZUÑIGA</t>
  </si>
  <si>
    <t>Del 1 enero al 30 Abril 2018</t>
  </si>
  <si>
    <t>CUENTA</t>
  </si>
  <si>
    <t>INGRESOS</t>
  </si>
  <si>
    <t>Saldo</t>
  </si>
  <si>
    <t>INGRESOS Y OTROS BENEFICIOS</t>
  </si>
  <si>
    <t>INGRESOS DE GESTION</t>
  </si>
  <si>
    <t>IMPUESTOS…  . .</t>
  </si>
  <si>
    <t>IMPUESTOS SOBRE LOS INGRESOS.</t>
  </si>
  <si>
    <t>IMPUESTOS SOBRE EL PATRIMONIO..</t>
  </si>
  <si>
    <t>IMPUESTOS SOBRE LA PRODUCCION, EL CONSUMO Y LAS TRANSACCIONES</t>
  </si>
  <si>
    <t>IMPUESTOS AL COMERCIO EXTERIOR</t>
  </si>
  <si>
    <t>IMPUESTOS SOBRE NOMINAS Y ASIMILABLES</t>
  </si>
  <si>
    <t>IMPUESTOS ECOLOGICOS</t>
  </si>
  <si>
    <t>ACCESORIOS DE IMPUESTOS ……</t>
  </si>
  <si>
    <t>OTROS IMPUESTOS.   .  .</t>
  </si>
  <si>
    <t xml:space="preserve">TOTAL </t>
  </si>
  <si>
    <t>CUOTAS Y APORTACIONES DE SEGURIDAD SOCIAL.</t>
  </si>
  <si>
    <t>APORTACIONES PARA FONDOS DE VIVIENDA..</t>
  </si>
  <si>
    <t>CUOTAS PARA EL SEGURO SOCIAL..</t>
  </si>
  <si>
    <t>CUOTAS DE AHORRO PARA EL RETIRO..</t>
  </si>
  <si>
    <t>ACCESORIOS DE CUOTAS Y APORTACIONES DE SEGURIDAD SOCIAL…</t>
  </si>
  <si>
    <t>OTRAS CUOTAS Y APORTACIONES PARA LA SEGURIDAD SOCIAL..</t>
  </si>
  <si>
    <t>CONTRIBUCIONES DE MEJORA.</t>
  </si>
  <si>
    <t>CONTRIBUCIONES DE MEJORAS POR OBRAS PUBLICAS........</t>
  </si>
  <si>
    <t>DERECHOS........</t>
  </si>
  <si>
    <t>DERECHOS POR EL USO, GOCE, APROVECHAMIENTO O EXPLOTACION DE BIENES DE DOMINIO PÚBLICO.</t>
  </si>
  <si>
    <t>DERECHOS A LOS HIDROCARBUROS…</t>
  </si>
  <si>
    <t>DERECHOS POR PRESTACIÓN DE SERVICIOS.</t>
  </si>
  <si>
    <t>ACCESORIOS DE DERECHOS.</t>
  </si>
  <si>
    <t>OTROS DERECHOS</t>
  </si>
  <si>
    <t>PRODUCTOS DE TIPO CORRIENTE.</t>
  </si>
  <si>
    <t>PRODUCTOS DERIVADOS DEL USO Y APROVECHAMIENTO DE BIENES NO SUJETOS A REGIMEN DE DOMINIO PUBLICO</t>
  </si>
  <si>
    <t>ENAJENACION DE BIENES MUEBLES NO SUJETOS A SER INVENTARIADOS.</t>
  </si>
  <si>
    <t>ACCESORIOS DE PRODUCTOS…….</t>
  </si>
  <si>
    <t>OTROS PRODUCTOS QUE GENERAN INGRESOS CORRIENTES.  . .</t>
  </si>
  <si>
    <t>APROVECHAMIENTOS DE TIPO CORRIENTE.</t>
  </si>
  <si>
    <t>INCENTIVOS DERIVADOS DE LA COLABORACION FISCAL……..</t>
  </si>
  <si>
    <t>MULTAS……..</t>
  </si>
  <si>
    <t>INDEMNIZACIONES.</t>
  </si>
  <si>
    <t>REINTEGROS.</t>
  </si>
  <si>
    <t>APROVECHAMIENTOS PROVENIENTES DE OBRAS PUBLICAS.</t>
  </si>
  <si>
    <t>APROVECHAMIENTOS POR PARTICIPACIONES DERIVADAS DE LA APLICACIÓN DE LEYES</t>
  </si>
  <si>
    <t>APROVECHAMIENTO POR APORTACIONES Y COOPERACIONES..</t>
  </si>
  <si>
    <t>ACCESORIOS DE APROVECHAMIENTOS.</t>
  </si>
  <si>
    <t>OTROS APROVECHAMIENTOS.</t>
  </si>
  <si>
    <t>INGRESOS POR VENTA DE BIENES Y SERVICIOS</t>
  </si>
  <si>
    <t>INGRESOS POR VENTA DE MERCANCIAS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</si>
  <si>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</si>
  <si>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</si>
  <si>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</si>
  <si>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CONTRIBUCIONES DE MEJORAS DERECHOS, PRODUCTOS Y APROVECHAMIENTOS NO COMPRENDIDOS EN LAS FRACC. DE LA</t>
  </si>
  <si>
    <t>CONTRIBUCIONES DE MEJORAS DERECHOS, PRODUCTOS Y APROVECHAMIENTOS NO COMPRENDIDOS EN LAS FRACC DE LA</t>
  </si>
  <si>
    <t>PARTICIPACIONES,  APORTACIONES, TRANSFERENCIAS, ASIGNACIONES, SUBSIDIOS Y OTRAS AYUDAS</t>
  </si>
  <si>
    <t>PARTICIPACIONES Y APORTACIONES.</t>
  </si>
  <si>
    <t>PARTICIPACIONES.</t>
  </si>
  <si>
    <t>APORTACIONES..</t>
  </si>
  <si>
    <t>CONVENIOS…</t>
  </si>
  <si>
    <t>TRANSFERENCIAS, ASIGNACIONES, SUBSIDIOS Y OTRAS AYUDAS</t>
  </si>
  <si>
    <t>TRANSFERENCIAS INTERNAS Y ASIGNACIONES AL SECTOR PÚBLICO………….</t>
  </si>
  <si>
    <t>TRANSFERENCIAS AL RESTO DEL SECTOR PÚBLICO..</t>
  </si>
  <si>
    <t>SUBSIDIOS Y SUBVENCIONES.</t>
  </si>
  <si>
    <t>AYUDAS SOCIALES.</t>
  </si>
  <si>
    <t>PENSIONES Y JUBILACIONES…</t>
  </si>
  <si>
    <t>TRANSFERENCIAS DEL EXTERIOR</t>
  </si>
  <si>
    <t>OTROS INGRESOS.........</t>
  </si>
  <si>
    <t>INGRESOS FINANCIEROS</t>
  </si>
  <si>
    <t>INTERESES GANADOS DE VALORES, CREDITOS, BONOS Y OTROS.</t>
  </si>
  <si>
    <t>OTROS INGRESOS FINANCIEROS.</t>
  </si>
  <si>
    <t>INCREMENTO POR VARIACION DE INVENTARIOS</t>
  </si>
  <si>
    <t>DISMINUCION DEL EXCESO DE ESTIMACIONES POR PERDIDA O DETERIORO U OBSOLESCENCIA</t>
  </si>
  <si>
    <t>DISMINUCION DEL EXCESO DE PROVISIONES</t>
  </si>
  <si>
    <t>OTROS INGRESOS Y BENEFICIOS VARIOS.</t>
  </si>
  <si>
    <t>OTROS INGRESOS DE EJERCICIOS ANTERIORES......</t>
  </si>
  <si>
    <t>BONIFICACIONES Y DESCUENTOS OBTENIDOS</t>
  </si>
  <si>
    <t>DIFERENCIAS POR TIPO DE CAMBIO A FAVOR EN EFECTIVO Y EQUIVALENTES</t>
  </si>
  <si>
    <t>DIFERENCIAS DE COTIZACIONES A FAVOR EN VALORES NEGOCIALES</t>
  </si>
  <si>
    <t>RESULTADO POR POSICION MONETARIA.</t>
  </si>
  <si>
    <t>UTILIDADES POR PARTICIPACION PATRIMONIAL</t>
  </si>
  <si>
    <t>OTROS INGRESOS Y BENEFICIOS VARIOS..</t>
  </si>
  <si>
    <t>SUMA DE INGRESO</t>
  </si>
  <si>
    <t>EGRESOS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</si>
  <si>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</si>
  <si>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</si>
  <si>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</si>
  <si>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</si>
  <si>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</si>
  <si>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</si>
  <si>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</si>
  <si>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</si>
  <si>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</si>
  <si>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</si>
  <si>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DOCUMENTOS Y ARTICULOS OFICIALES</t>
  </si>
  <si>
    <t>ALIMENTOS Y UTENSILIOS.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</si>
  <si>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</si>
  <si>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</si>
  <si>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</si>
  <si>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ADITIVOS.</t>
  </si>
  <si>
    <t>VESTUARIO, BLANCOS, PRENDAS DE PROTECCION Y ARTICULOS DEPORTIVOS</t>
  </si>
  <si>
    <t>MATERIALES Y SUMINISTROS PARA SEGURIDAD</t>
  </si>
  <si>
    <t>HERRAMIENTAS, REFACCIONES  Y ACCESORIOS MENORES</t>
  </si>
  <si>
    <t>SERVICIOS GENERALES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</si>
  <si>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</si>
  <si>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</si>
  <si>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</si>
  <si>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</si>
  <si>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</si>
  <si>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</si>
  <si>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 DE TRASLADO Y VIATICOS</t>
  </si>
  <si>
    <t>SERVICIOS OFICIALES</t>
  </si>
  <si>
    <t>OTROS SERVICIOS GENERALES</t>
  </si>
  <si>
    <t>TRANSFERENCIAS, ASIGNACIONES, SUBSIDIOS Y OTRAS AYUDAS.</t>
  </si>
  <si>
    <t>TRANSFERENCIAS INTERNAS Y ASIGNACIONES AL SECTOR PUBLICO</t>
  </si>
  <si>
    <t>ASIGNACIONES AL SECTOR PUBLICO</t>
  </si>
  <si>
    <t>TRANSFERENCIAS INTERNAS AL SECTOR PUBLICO</t>
  </si>
  <si>
    <t>TRANSFERENCIAS AL RESTO DEL SECTOR PUBLICO</t>
  </si>
  <si>
    <t>TRANSFERENCIAS A ENTIDADES PARAESTATALES</t>
  </si>
  <si>
    <t>TRANSFERENCIAS A ENTIDADES FEDERATIVAS Y MUNICIPIOS</t>
  </si>
  <si>
    <t>SUBSIDIOS Y SUBVENCIONES…</t>
  </si>
  <si>
    <t>SUBSIDIOS</t>
  </si>
  <si>
    <t>AYUDAS SOCIALES...</t>
  </si>
  <si>
    <t>AYUDAS SOCIALES A PERSONAS</t>
  </si>
  <si>
    <t>BECAS</t>
  </si>
  <si>
    <t>AYUDA SOCIALES A INSTITUCIONES</t>
  </si>
  <si>
    <t>AYUDAS SOCIALES POR DESASTRES NATURALES Y OTROS SINIESTROS</t>
  </si>
  <si>
    <t>PENSIONES Y JUBILACIONES……</t>
  </si>
  <si>
    <t>TRANSFERENCIAS A FIDEICOMISOS, MANDATOS Y CONTRATOS ANALOGOS</t>
  </si>
  <si>
    <t>TRANSFERENCIAS A LA SEGURIDAD SOCIAL</t>
  </si>
  <si>
    <t>DONATIVOS..</t>
  </si>
  <si>
    <t>TRANSFERENCIAS AL EXTERIOR</t>
  </si>
  <si>
    <t>PARTICIPACIONES Y APORTACIONES .</t>
  </si>
  <si>
    <t>PARTICIPACIONES…    ..</t>
  </si>
  <si>
    <t>APORTACIONES………..</t>
  </si>
  <si>
    <t>CONVENIOS…………….</t>
  </si>
  <si>
    <t>INTERESES, COMISIONES Y OTROS GASTOS DE LA DEUDA PUBLICA</t>
  </si>
  <si>
    <t>INTERESES DE LA DEUDA PUBLICA .........</t>
  </si>
  <si>
    <t>INTERESES DE LA DEUDA PUBLICA INTERNA</t>
  </si>
  <si>
    <t>COMISIONES DE LA DEUDA PUBLICA</t>
  </si>
  <si>
    <t>COMISIONES DE LA DEUDA PUBLICA INTERNA</t>
  </si>
  <si>
    <t>GASTOS DE LA DEUDA PUBLICA</t>
  </si>
  <si>
    <t>GASTOS DE LA DEUDA PUBLICA INTERNA</t>
  </si>
  <si>
    <t>COSTO POR COBERTURAS</t>
  </si>
  <si>
    <t>APOYOS FINANCIEROS</t>
  </si>
  <si>
    <t>OTROS GASTOS Y PERDIDAS EXTRAORDINARIAS</t>
  </si>
  <si>
    <t>ESTIMACIONES, DEPRECIACIONES, DETERIOROS, OBSOLESCENCIA Y AMORTIZACIONES</t>
  </si>
  <si>
    <t>ESTIMACIONES POR PERDIDA O DETERIORO DE ACTIVOS CIRCULANTES</t>
  </si>
  <si>
    <t>ESTIMACIONES POR PERDIDA O DETERIORO DE ACTIVO NO CIRCULANTE</t>
  </si>
  <si>
    <t>DEPRECIACIONES  DE BIENES INMUEBLES</t>
  </si>
  <si>
    <t>DEPRECIACION DE INFRAESTRUCTURA</t>
  </si>
  <si>
    <t>DEPRECIACION DE BIENES MUEBLES</t>
  </si>
  <si>
    <t>DETERIORO DE LOS ACTIVOS BIOLOGICOS</t>
  </si>
  <si>
    <t>AMORTIZACION DE ACTIVOS INTANGIBLES</t>
  </si>
  <si>
    <t>PROVISIONES</t>
  </si>
  <si>
    <t>PROVISIONES DE PASIVOS A CORTO PLAZO</t>
  </si>
  <si>
    <t>PROVISIONES DE PASIVOS A LARGO PLAZO</t>
  </si>
  <si>
    <t>DISMINUCION DE INVENTARIOS</t>
  </si>
  <si>
    <t>DISMINUCION DE INVENTARIOS DE MERCANCIAS PARA VENTA</t>
  </si>
  <si>
    <t>DISMINUCION DE INVENTARIOS DE MERCANCIAS TERMINADAS</t>
  </si>
  <si>
    <t>DISMINUCION DE INVENTARIOS DE MERCANCIAS EN PROCESO DE ELABORACION</t>
  </si>
  <si>
    <t>DISMINUCION DE INVENTARIOS DE MATERIAS PRIMAS, MATERIALES Y SUMINISTROS PARA PRODUCCION</t>
  </si>
  <si>
    <t>DISMINUCION DE ALMACEN DE MATERIAS PRIMAS, MATERIALES Y SUMINISTROS PARA PRODUCCION</t>
  </si>
  <si>
    <t>AUMENTO POR INSUFICIENCIA DE ESTIMACIONES POR PERDIDA O DETERIORO U OBSOLESCENCIA</t>
  </si>
  <si>
    <t>AUMENTO POR INSUFICIENCIA DE PROVISIONES</t>
  </si>
  <si>
    <t>OTROS GASTOS</t>
  </si>
  <si>
    <t>GASTOS DE EJERCICIOS ANTERIORES</t>
  </si>
  <si>
    <t>PERDIDAS POR RESPONSABILIDADES</t>
  </si>
  <si>
    <t>BONIFICACIONES Y DESCUENTOS OTORGADOS.</t>
  </si>
  <si>
    <t>DIFERENCIA DE CAMBIO NEGATIVAS EN  EFECTIVO Y EQUIVALENTES</t>
  </si>
  <si>
    <t>DIFERENCIAS DE COTIZACION NEGATIVA EN VALORES NEGOCIABLES</t>
  </si>
  <si>
    <t>RESULTADO POR POSICION MONETARIA..</t>
  </si>
  <si>
    <t>PERDIDAS POR PARTICIPACION PATRIMONIAL</t>
  </si>
  <si>
    <t>OTROS GASTOS VARIOS</t>
  </si>
  <si>
    <t>SUMA DE EGRESO</t>
  </si>
  <si>
    <t>AHORRO/DESAHORRO DEL EJERCICIO</t>
  </si>
  <si>
    <t>* Bajo protesta de decir verdad declaramos que los Estados Financieros y sus notas, son razonablemente correctos y son responsabilidad del emisor.</t>
  </si>
  <si>
    <t xml:space="preserve"> Elaboró </t>
  </si>
  <si>
    <t xml:space="preserve"> Autorizó </t>
  </si>
  <si>
    <t>_____________________________________</t>
  </si>
  <si>
    <t xml:space="preserve">SANDRA DEYANIRA TOVAR LOPEZ </t>
  </si>
  <si>
    <t xml:space="preserve">CARLOS JARAMILLO GÓMEZ </t>
  </si>
  <si>
    <t xml:space="preserve"> TESORERO MUNICIPAL </t>
  </si>
  <si>
    <t xml:space="preserve"> PRESIDENTE MUNICIPAL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</si>
</sst>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8" fontId="3" fillId="0" borderId="0" xfId="0" applyNumberFormat="1" applyFont="1"/>
    <xf numFmtId="8" fontId="3" fillId="0" borderId="1" xfId="0" applyNumberFormat="1" applyFont="1" applyBorder="1"/>
    <xf numFmtId="8" fontId="0" fillId="0" borderId="1" xfId="0" applyNumberFormat="1" applyBorder="1"/>
    <xf numFmtId="0" fontId="0" fillId="0" borderId="2" xfId="0" applyBorder="1"/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8" fontId="3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6"/>
  <sheetViews>
    <sheetView tabSelected="1" workbookViewId="0">
      <selection activeCell="C286" sqref="C286"/>
    </sheetView>
  </sheetViews>
  <sheetFormatPr baseColWidth="10" defaultRowHeight="15"/>
  <cols>
    <col min="1" max="1" width="10.7109375" customWidth="1"/>
    <col min="2" max="2" width="7.7109375" customWidth="1"/>
    <col min="3" max="3" width="50.7109375" customWidth="1"/>
    <col min="4" max="11" width="2.7109375" customWidth="1"/>
    <col min="12" max="13" width="16.7109375" customWidth="1"/>
  </cols>
  <sheetData>
    <row r="2" spans="2:13" ht="18.7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>
      <c r="B3" s="23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</row>
    <row r="4" spans="2:13">
      <c r="B4" s="23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4"/>
    </row>
    <row r="5" spans="2:13">
      <c r="B5" s="6"/>
      <c r="M5" s="9"/>
    </row>
    <row r="6" spans="2:13">
      <c r="B6" s="7" t="s">
        <v>3</v>
      </c>
      <c r="C6" s="25"/>
      <c r="D6" s="22"/>
      <c r="E6" s="22"/>
      <c r="F6" s="22"/>
      <c r="G6" s="22"/>
      <c r="H6" s="22"/>
      <c r="I6" s="22"/>
      <c r="J6" s="25"/>
      <c r="K6" s="22"/>
      <c r="L6" s="25"/>
      <c r="M6" s="24"/>
    </row>
    <row r="7" spans="2:13" ht="15.75">
      <c r="B7" s="19" t="s">
        <v>4</v>
      </c>
      <c r="C7" s="20"/>
      <c r="D7" s="20"/>
      <c r="E7" s="20"/>
      <c r="F7" s="20"/>
      <c r="G7" s="20"/>
      <c r="H7" s="20"/>
      <c r="I7" s="20"/>
      <c r="M7" s="9"/>
    </row>
    <row r="8" spans="2:13">
      <c r="B8" s="6"/>
      <c r="L8" s="2">
        <v>2018</v>
      </c>
      <c r="M8" s="10">
        <v>2017</v>
      </c>
    </row>
    <row r="9" spans="2:13">
      <c r="B9" s="6"/>
      <c r="L9" s="2" t="s">
        <v>5</v>
      </c>
      <c r="M9" s="9"/>
    </row>
    <row r="10" spans="2:13">
      <c r="B10" s="6"/>
      <c r="M10" s="9"/>
    </row>
    <row r="11" spans="2:13">
      <c r="B11" s="6">
        <v>4000</v>
      </c>
      <c r="C11" s="1" t="s">
        <v>6</v>
      </c>
      <c r="L11" s="3">
        <v>1011997915.97</v>
      </c>
      <c r="M11" s="11">
        <v>899882410.24000001</v>
      </c>
    </row>
    <row r="12" spans="2:13">
      <c r="B12" s="6"/>
      <c r="M12" s="9"/>
    </row>
    <row r="13" spans="2:13">
      <c r="B13" s="6">
        <v>4100</v>
      </c>
      <c r="C13" s="1" t="s">
        <v>7</v>
      </c>
      <c r="L13" s="3">
        <v>597818520.72000003</v>
      </c>
      <c r="M13" s="11">
        <v>533078157.50999999</v>
      </c>
    </row>
    <row r="14" spans="2:13">
      <c r="B14" s="6"/>
      <c r="M14" s="9"/>
    </row>
    <row r="15" spans="2:13">
      <c r="B15" s="6">
        <v>4110</v>
      </c>
      <c r="C15" s="1" t="s">
        <v>8</v>
      </c>
      <c r="L15" s="3">
        <v>303487733.13</v>
      </c>
      <c r="M15" s="11">
        <v>299308931.31999999</v>
      </c>
    </row>
    <row r="16" spans="2:13">
      <c r="B16" s="6">
        <v>4111</v>
      </c>
      <c r="C16" s="1" t="s">
        <v>9</v>
      </c>
      <c r="L16" s="3">
        <v>1419568.92</v>
      </c>
      <c r="M16" s="11">
        <v>1497593.09</v>
      </c>
    </row>
    <row r="17" spans="2:13">
      <c r="B17" s="6">
        <v>4112</v>
      </c>
      <c r="C17" s="1" t="s">
        <v>10</v>
      </c>
      <c r="L17" s="3">
        <v>282884645.60000002</v>
      </c>
      <c r="M17" s="11">
        <v>280159143.47000003</v>
      </c>
    </row>
    <row r="18" spans="2:13">
      <c r="B18" s="6">
        <v>4113</v>
      </c>
      <c r="C18" s="1" t="s">
        <v>11</v>
      </c>
      <c r="L18" s="3">
        <v>0</v>
      </c>
      <c r="M18" s="11">
        <v>0</v>
      </c>
    </row>
    <row r="19" spans="2:13">
      <c r="B19" s="6">
        <v>4114</v>
      </c>
      <c r="C19" s="1" t="s">
        <v>12</v>
      </c>
      <c r="L19" s="3">
        <v>0</v>
      </c>
      <c r="M19" s="11">
        <v>0</v>
      </c>
    </row>
    <row r="20" spans="2:13">
      <c r="B20" s="6">
        <v>4115</v>
      </c>
      <c r="C20" s="1" t="s">
        <v>13</v>
      </c>
      <c r="L20" s="3">
        <v>0</v>
      </c>
      <c r="M20" s="11">
        <v>0</v>
      </c>
    </row>
    <row r="21" spans="2:13">
      <c r="B21" s="6">
        <v>4116</v>
      </c>
      <c r="C21" s="1" t="s">
        <v>14</v>
      </c>
      <c r="L21" s="3">
        <v>0</v>
      </c>
      <c r="M21" s="11">
        <v>0</v>
      </c>
    </row>
    <row r="22" spans="2:13">
      <c r="B22" s="6">
        <v>4117</v>
      </c>
      <c r="C22" s="1" t="s">
        <v>15</v>
      </c>
      <c r="L22" s="3">
        <v>19183518.609999999</v>
      </c>
      <c r="M22" s="11">
        <v>17652194.760000002</v>
      </c>
    </row>
    <row r="23" spans="2:13">
      <c r="B23" s="6">
        <v>4119</v>
      </c>
      <c r="C23" s="1" t="s">
        <v>16</v>
      </c>
      <c r="L23" s="3">
        <v>0</v>
      </c>
      <c r="M23" s="11">
        <v>0</v>
      </c>
    </row>
    <row r="24" spans="2:13">
      <c r="B24" s="6"/>
      <c r="C24" s="1" t="s">
        <v>17</v>
      </c>
      <c r="L24" s="4">
        <f>SUM(L16:L23)</f>
        <v>303487733.13000005</v>
      </c>
      <c r="M24" s="4">
        <f>SUM(M16:M23)</f>
        <v>299308931.31999999</v>
      </c>
    </row>
    <row r="25" spans="2:13">
      <c r="B25" s="8"/>
      <c r="C25" s="1"/>
      <c r="M25" s="9"/>
    </row>
    <row r="26" spans="2:13">
      <c r="B26" s="6">
        <v>4120</v>
      </c>
      <c r="C26" s="1" t="s">
        <v>18</v>
      </c>
      <c r="L26" s="3">
        <v>0</v>
      </c>
      <c r="M26" s="11">
        <v>0</v>
      </c>
    </row>
    <row r="27" spans="2:13">
      <c r="B27" s="6">
        <v>4121</v>
      </c>
      <c r="C27" s="1" t="s">
        <v>19</v>
      </c>
      <c r="L27" s="3">
        <v>0</v>
      </c>
      <c r="M27" s="11">
        <v>0</v>
      </c>
    </row>
    <row r="28" spans="2:13">
      <c r="B28" s="6">
        <v>4122</v>
      </c>
      <c r="C28" s="1" t="s">
        <v>20</v>
      </c>
      <c r="L28" s="3">
        <v>0</v>
      </c>
      <c r="M28" s="11">
        <v>0</v>
      </c>
    </row>
    <row r="29" spans="2:13">
      <c r="B29" s="6">
        <v>4123</v>
      </c>
      <c r="C29" s="1" t="s">
        <v>21</v>
      </c>
      <c r="L29" s="3">
        <v>0</v>
      </c>
      <c r="M29" s="11">
        <v>0</v>
      </c>
    </row>
    <row r="30" spans="2:13">
      <c r="B30" s="6">
        <v>4124</v>
      </c>
      <c r="C30" s="1" t="s">
        <v>22</v>
      </c>
      <c r="L30" s="3">
        <v>0</v>
      </c>
      <c r="M30" s="11">
        <v>0</v>
      </c>
    </row>
    <row r="31" spans="2:13">
      <c r="B31" s="6">
        <v>4129</v>
      </c>
      <c r="C31" s="1" t="s">
        <v>23</v>
      </c>
      <c r="L31" s="3">
        <v>0</v>
      </c>
      <c r="M31" s="11">
        <v>0</v>
      </c>
    </row>
    <row r="32" spans="2:13">
      <c r="B32" s="6"/>
      <c r="C32" s="1" t="s">
        <v>17</v>
      </c>
      <c r="L32" s="4">
        <f>SUM(L27:L31)</f>
        <v>0</v>
      </c>
      <c r="M32" s="4">
        <f>SUM(M27:M31)</f>
        <v>0</v>
      </c>
    </row>
    <row r="33" spans="2:13">
      <c r="B33" s="8"/>
      <c r="C33" s="1"/>
      <c r="M33" s="9"/>
    </row>
    <row r="34" spans="2:13">
      <c r="B34" s="6">
        <v>4130</v>
      </c>
      <c r="C34" s="1" t="s">
        <v>24</v>
      </c>
      <c r="L34" s="3">
        <v>0</v>
      </c>
      <c r="M34" s="11">
        <v>0</v>
      </c>
    </row>
    <row r="35" spans="2:13">
      <c r="B35" s="6">
        <v>4131</v>
      </c>
      <c r="C35" s="1" t="s">
        <v>25</v>
      </c>
      <c r="L35" s="3">
        <v>0</v>
      </c>
      <c r="M35" s="11">
        <v>0</v>
      </c>
    </row>
    <row r="36" spans="2:13">
      <c r="B36" s="6"/>
      <c r="C36" s="1" t="s">
        <v>17</v>
      </c>
      <c r="L36" s="4">
        <f>SUM(L35:L35)</f>
        <v>0</v>
      </c>
      <c r="M36" s="4">
        <f>SUM(M35:M35)</f>
        <v>0</v>
      </c>
    </row>
    <row r="37" spans="2:13">
      <c r="B37" s="8"/>
      <c r="C37" s="1"/>
      <c r="M37" s="9"/>
    </row>
    <row r="38" spans="2:13">
      <c r="B38" s="6">
        <v>4140</v>
      </c>
      <c r="C38" s="1" t="s">
        <v>26</v>
      </c>
      <c r="L38" s="3">
        <v>220475645.59999999</v>
      </c>
      <c r="M38" s="11">
        <v>208004620.71000001</v>
      </c>
    </row>
    <row r="39" spans="2:13">
      <c r="B39" s="6">
        <v>4141</v>
      </c>
      <c r="C39" s="1" t="s">
        <v>27</v>
      </c>
      <c r="L39" s="3">
        <v>7367967.9500000002</v>
      </c>
      <c r="M39" s="11">
        <v>5072884.26</v>
      </c>
    </row>
    <row r="40" spans="2:13">
      <c r="B40" s="6">
        <v>4142</v>
      </c>
      <c r="C40" s="1" t="s">
        <v>28</v>
      </c>
      <c r="L40" s="3">
        <v>0</v>
      </c>
      <c r="M40" s="11">
        <v>0</v>
      </c>
    </row>
    <row r="41" spans="2:13">
      <c r="B41" s="6">
        <v>4143</v>
      </c>
      <c r="C41" s="1" t="s">
        <v>29</v>
      </c>
      <c r="L41" s="3">
        <v>197077805.06</v>
      </c>
      <c r="M41" s="11">
        <v>192399068.66999999</v>
      </c>
    </row>
    <row r="42" spans="2:13">
      <c r="B42" s="6">
        <v>4144</v>
      </c>
      <c r="C42" s="1" t="s">
        <v>30</v>
      </c>
      <c r="L42" s="3">
        <v>16029872.59</v>
      </c>
      <c r="M42" s="11">
        <v>10532667.779999999</v>
      </c>
    </row>
    <row r="43" spans="2:13">
      <c r="B43" s="6">
        <v>4149</v>
      </c>
      <c r="C43" s="1" t="s">
        <v>31</v>
      </c>
      <c r="L43" s="3">
        <v>0</v>
      </c>
      <c r="M43" s="11">
        <v>0</v>
      </c>
    </row>
    <row r="44" spans="2:13">
      <c r="B44" s="6"/>
      <c r="C44" s="1" t="s">
        <v>17</v>
      </c>
      <c r="L44" s="4">
        <f>SUM(L39:L43)</f>
        <v>220475645.59999999</v>
      </c>
      <c r="M44" s="4">
        <f>SUM(M39:M43)</f>
        <v>208004620.70999998</v>
      </c>
    </row>
    <row r="45" spans="2:13">
      <c r="B45" s="8"/>
      <c r="C45" s="1"/>
      <c r="M45" s="9"/>
    </row>
    <row r="46" spans="2:13">
      <c r="B46" s="6">
        <v>4150</v>
      </c>
      <c r="C46" s="1" t="s">
        <v>32</v>
      </c>
      <c r="L46" s="3">
        <v>12120351.689999999</v>
      </c>
      <c r="M46" s="11">
        <v>8301588.6500000004</v>
      </c>
    </row>
    <row r="47" spans="2:13">
      <c r="B47" s="6">
        <v>4151</v>
      </c>
      <c r="C47" s="1" t="s">
        <v>33</v>
      </c>
      <c r="L47" s="3">
        <v>0</v>
      </c>
      <c r="M47" s="11">
        <v>0</v>
      </c>
    </row>
    <row r="48" spans="2:13">
      <c r="B48" s="6">
        <v>4152</v>
      </c>
      <c r="C48" s="1" t="s">
        <v>34</v>
      </c>
      <c r="L48" s="3">
        <v>12120351.689999999</v>
      </c>
      <c r="M48" s="11">
        <v>8301588.6500000004</v>
      </c>
    </row>
    <row r="49" spans="2:13">
      <c r="B49" s="6">
        <v>4153</v>
      </c>
      <c r="C49" s="1" t="s">
        <v>35</v>
      </c>
      <c r="L49" s="3">
        <v>0</v>
      </c>
      <c r="M49" s="11">
        <v>0</v>
      </c>
    </row>
    <row r="50" spans="2:13">
      <c r="B50" s="6">
        <v>4159</v>
      </c>
      <c r="C50" s="1" t="s">
        <v>36</v>
      </c>
      <c r="L50" s="3">
        <v>0</v>
      </c>
      <c r="M50" s="11">
        <v>0</v>
      </c>
    </row>
    <row r="51" spans="2:13">
      <c r="B51" s="6"/>
      <c r="C51" s="1" t="s">
        <v>17</v>
      </c>
      <c r="L51" s="4">
        <f>SUM(L47:L50)</f>
        <v>12120351.689999999</v>
      </c>
      <c r="M51" s="4">
        <f>SUM(M47:M50)</f>
        <v>8301588.6500000004</v>
      </c>
    </row>
    <row r="52" spans="2:13">
      <c r="B52" s="8"/>
      <c r="C52" s="1"/>
      <c r="M52" s="9"/>
    </row>
    <row r="53" spans="2:13">
      <c r="B53" s="6">
        <v>4160</v>
      </c>
      <c r="C53" s="1" t="s">
        <v>37</v>
      </c>
      <c r="L53" s="3">
        <v>61734790.299999997</v>
      </c>
      <c r="M53" s="11">
        <v>17463016.829999998</v>
      </c>
    </row>
    <row r="54" spans="2:13">
      <c r="B54" s="6">
        <v>4161</v>
      </c>
      <c r="C54" s="1" t="s">
        <v>38</v>
      </c>
      <c r="L54" s="3">
        <v>0</v>
      </c>
      <c r="M54" s="11">
        <v>0</v>
      </c>
    </row>
    <row r="55" spans="2:13">
      <c r="B55" s="6">
        <v>4162</v>
      </c>
      <c r="C55" s="1" t="s">
        <v>39</v>
      </c>
      <c r="L55" s="3">
        <v>2747482.91</v>
      </c>
      <c r="M55" s="11">
        <v>3773016.93</v>
      </c>
    </row>
    <row r="56" spans="2:13">
      <c r="B56" s="6">
        <v>4163</v>
      </c>
      <c r="C56" s="1" t="s">
        <v>40</v>
      </c>
      <c r="L56" s="3">
        <v>527995.11</v>
      </c>
      <c r="M56" s="11">
        <v>479402.76</v>
      </c>
    </row>
    <row r="57" spans="2:13">
      <c r="B57" s="6">
        <v>4164</v>
      </c>
      <c r="C57" s="1" t="s">
        <v>41</v>
      </c>
      <c r="L57" s="3">
        <v>20793295.280000001</v>
      </c>
      <c r="M57" s="11">
        <v>9176408.6500000004</v>
      </c>
    </row>
    <row r="58" spans="2:13">
      <c r="B58" s="6">
        <v>4165</v>
      </c>
      <c r="C58" s="1" t="s">
        <v>42</v>
      </c>
      <c r="L58" s="3">
        <v>0</v>
      </c>
      <c r="M58" s="11">
        <v>0</v>
      </c>
    </row>
    <row r="59" spans="2:13">
      <c r="B59" s="6">
        <v>4166</v>
      </c>
      <c r="C59" s="1" t="s">
        <v>43</v>
      </c>
      <c r="L59" s="3">
        <v>0</v>
      </c>
      <c r="M59" s="11">
        <v>0</v>
      </c>
    </row>
    <row r="60" spans="2:13">
      <c r="B60" s="6">
        <v>4167</v>
      </c>
      <c r="C60" s="1" t="s">
        <v>44</v>
      </c>
      <c r="L60" s="3">
        <v>2500000</v>
      </c>
      <c r="M60" s="11">
        <v>0</v>
      </c>
    </row>
    <row r="61" spans="2:13">
      <c r="B61" s="6">
        <v>4168</v>
      </c>
      <c r="C61" s="1" t="s">
        <v>45</v>
      </c>
      <c r="L61" s="3">
        <v>8725548.0800000001</v>
      </c>
      <c r="M61" s="11">
        <v>214543.46</v>
      </c>
    </row>
    <row r="62" spans="2:13">
      <c r="B62" s="6">
        <v>4169</v>
      </c>
      <c r="C62" s="1" t="s">
        <v>46</v>
      </c>
      <c r="L62" s="3">
        <v>26440468.920000002</v>
      </c>
      <c r="M62" s="11">
        <v>3819645.03</v>
      </c>
    </row>
    <row r="63" spans="2:13">
      <c r="B63" s="6"/>
      <c r="C63" s="1" t="s">
        <v>17</v>
      </c>
      <c r="L63" s="4">
        <f>SUM(L54:L62)</f>
        <v>61734790.300000004</v>
      </c>
      <c r="M63" s="4">
        <f>SUM(M54:M62)</f>
        <v>17463016.830000002</v>
      </c>
    </row>
    <row r="64" spans="2:13">
      <c r="B64" s="8"/>
      <c r="C64" s="1"/>
      <c r="M64" s="9"/>
    </row>
    <row r="65" spans="2:13">
      <c r="B65" s="6">
        <v>4170</v>
      </c>
      <c r="C65" s="1" t="s">
        <v>47</v>
      </c>
      <c r="L65" s="3">
        <v>0</v>
      </c>
      <c r="M65" s="11">
        <v>0</v>
      </c>
    </row>
    <row r="66" spans="2:13">
      <c r="B66" s="6">
        <v>4171</v>
      </c>
      <c r="C66" s="1" t="s">
        <v>48</v>
      </c>
      <c r="L66" s="3">
        <v>0</v>
      </c>
      <c r="M66" s="11">
        <v>0</v>
      </c>
    </row>
    <row r="67" spans="2:13">
      <c r="B67" s="6">
        <v>4172</v>
      </c>
      <c r="C67" s="1" t="s">
        <v>49</v>
      </c>
      <c r="L67" s="3">
        <v>0</v>
      </c>
      <c r="M67" s="11">
        <v>0</v>
      </c>
    </row>
    <row r="68" spans="2:13">
      <c r="B68" s="6">
        <v>4173</v>
      </c>
      <c r="C68" s="1" t="s">
        <v>50</v>
      </c>
      <c r="L68" s="3">
        <v>0</v>
      </c>
      <c r="M68" s="11">
        <v>0</v>
      </c>
    </row>
    <row r="69" spans="2:13">
      <c r="B69" s="6">
        <v>4174</v>
      </c>
      <c r="C69" s="1" t="s">
        <v>51</v>
      </c>
      <c r="L69" s="3">
        <v>0</v>
      </c>
      <c r="M69" s="11">
        <v>0</v>
      </c>
    </row>
    <row r="70" spans="2:13">
      <c r="B70" s="6"/>
      <c r="C70" s="1" t="s">
        <v>17</v>
      </c>
      <c r="L70" s="4">
        <f>SUM(L66:L69)</f>
        <v>0</v>
      </c>
      <c r="M70" s="4">
        <f>SUM(M66:M69)</f>
        <v>0</v>
      </c>
    </row>
    <row r="71" spans="2:13">
      <c r="B71" s="8"/>
      <c r="C71" s="1"/>
      <c r="M71" s="9"/>
    </row>
    <row r="72" spans="2:13">
      <c r="B72" s="6">
        <v>4190</v>
      </c>
      <c r="C72" s="1" t="s">
        <v>52</v>
      </c>
      <c r="L72" s="3">
        <v>0</v>
      </c>
      <c r="M72" s="11">
        <v>0</v>
      </c>
    </row>
    <row r="73" spans="2:13">
      <c r="B73" s="6">
        <v>4192</v>
      </c>
      <c r="C73" s="1" t="s">
        <v>53</v>
      </c>
      <c r="L73" s="3">
        <v>0</v>
      </c>
      <c r="M73" s="11">
        <v>0</v>
      </c>
    </row>
    <row r="74" spans="2:13">
      <c r="B74" s="6"/>
      <c r="C74" s="1" t="s">
        <v>17</v>
      </c>
      <c r="L74" s="4">
        <f>SUM(L73:L73)</f>
        <v>0</v>
      </c>
      <c r="M74" s="4">
        <f>SUM(M73:M73)</f>
        <v>0</v>
      </c>
    </row>
    <row r="75" spans="2:13">
      <c r="B75" s="8"/>
      <c r="C75" s="1"/>
      <c r="M75" s="9"/>
    </row>
    <row r="76" spans="2:13">
      <c r="B76" s="6">
        <v>4200</v>
      </c>
      <c r="C76" s="1" t="s">
        <v>54</v>
      </c>
      <c r="L76" s="3">
        <v>414179395.25</v>
      </c>
      <c r="M76" s="11">
        <v>366804252.73000002</v>
      </c>
    </row>
    <row r="77" spans="2:13">
      <c r="B77" s="6"/>
      <c r="M77" s="9"/>
    </row>
    <row r="78" spans="2:13">
      <c r="B78" s="6">
        <v>4210</v>
      </c>
      <c r="C78" s="1" t="s">
        <v>55</v>
      </c>
      <c r="L78" s="3">
        <v>408413953.10000002</v>
      </c>
      <c r="M78" s="11">
        <v>362141874.29000002</v>
      </c>
    </row>
    <row r="79" spans="2:13">
      <c r="B79" s="6">
        <v>4211</v>
      </c>
      <c r="C79" s="1" t="s">
        <v>56</v>
      </c>
      <c r="L79" s="3">
        <v>234160566.33000001</v>
      </c>
      <c r="M79" s="11">
        <v>200009225.02000001</v>
      </c>
    </row>
    <row r="80" spans="2:13">
      <c r="B80" s="6">
        <v>4212</v>
      </c>
      <c r="C80" s="1" t="s">
        <v>57</v>
      </c>
      <c r="L80" s="3">
        <v>125259676.65000001</v>
      </c>
      <c r="M80" s="11">
        <v>113966690.91</v>
      </c>
    </row>
    <row r="81" spans="2:13">
      <c r="B81" s="6">
        <v>4213</v>
      </c>
      <c r="C81" s="1" t="s">
        <v>58</v>
      </c>
      <c r="L81" s="3">
        <v>48993710.119999997</v>
      </c>
      <c r="M81" s="11">
        <v>48165958.359999999</v>
      </c>
    </row>
    <row r="82" spans="2:13">
      <c r="B82" s="6"/>
      <c r="C82" s="1" t="s">
        <v>17</v>
      </c>
      <c r="L82" s="4">
        <f>SUM(L79:L81)</f>
        <v>408413953.10000002</v>
      </c>
      <c r="M82" s="4">
        <f>SUM(M79:M81)</f>
        <v>362141874.29000002</v>
      </c>
    </row>
    <row r="83" spans="2:13">
      <c r="B83" s="8"/>
      <c r="C83" s="1"/>
      <c r="M83" s="9"/>
    </row>
    <row r="84" spans="2:13">
      <c r="B84" s="6">
        <v>4220</v>
      </c>
      <c r="C84" s="1" t="s">
        <v>59</v>
      </c>
      <c r="L84" s="3">
        <v>5765442.1500000004</v>
      </c>
      <c r="M84" s="11">
        <v>4662378.4400000004</v>
      </c>
    </row>
    <row r="85" spans="2:13">
      <c r="B85" s="6">
        <v>4221</v>
      </c>
      <c r="C85" s="1" t="s">
        <v>60</v>
      </c>
      <c r="L85" s="3">
        <v>0</v>
      </c>
      <c r="M85" s="11">
        <v>0</v>
      </c>
    </row>
    <row r="86" spans="2:13">
      <c r="B86" s="6">
        <v>4222</v>
      </c>
      <c r="C86" s="1" t="s">
        <v>61</v>
      </c>
      <c r="L86" s="3">
        <v>0</v>
      </c>
      <c r="M86" s="11">
        <v>0</v>
      </c>
    </row>
    <row r="87" spans="2:13">
      <c r="B87" s="6">
        <v>4223</v>
      </c>
      <c r="C87" s="1" t="s">
        <v>62</v>
      </c>
      <c r="L87" s="3">
        <v>0</v>
      </c>
      <c r="M87" s="11">
        <v>0</v>
      </c>
    </row>
    <row r="88" spans="2:13">
      <c r="B88" s="6">
        <v>4224</v>
      </c>
      <c r="C88" s="1" t="s">
        <v>63</v>
      </c>
      <c r="L88" s="3">
        <v>5765442.1500000004</v>
      </c>
      <c r="M88" s="11">
        <v>4662378.4400000004</v>
      </c>
    </row>
    <row r="89" spans="2:13">
      <c r="B89" s="6">
        <v>4225</v>
      </c>
      <c r="C89" s="1" t="s">
        <v>64</v>
      </c>
      <c r="L89" s="3">
        <v>0</v>
      </c>
      <c r="M89" s="11">
        <v>0</v>
      </c>
    </row>
    <row r="90" spans="2:13">
      <c r="B90" s="6">
        <v>4226</v>
      </c>
      <c r="C90" s="1" t="s">
        <v>65</v>
      </c>
      <c r="L90" s="3">
        <v>0</v>
      </c>
      <c r="M90" s="11">
        <v>0</v>
      </c>
    </row>
    <row r="91" spans="2:13">
      <c r="B91" s="6"/>
      <c r="C91" s="1" t="s">
        <v>17</v>
      </c>
      <c r="L91" s="4">
        <f>SUM(L85:L90)</f>
        <v>5765442.1500000004</v>
      </c>
      <c r="M91" s="4">
        <f>SUM(M85:M90)</f>
        <v>4662378.4400000004</v>
      </c>
    </row>
    <row r="92" spans="2:13">
      <c r="B92" s="8"/>
      <c r="C92" s="1"/>
      <c r="M92" s="9"/>
    </row>
    <row r="93" spans="2:13">
      <c r="B93" s="6">
        <v>4300</v>
      </c>
      <c r="C93" s="1" t="s">
        <v>66</v>
      </c>
      <c r="L93" s="3">
        <v>0</v>
      </c>
      <c r="M93" s="11">
        <v>0</v>
      </c>
    </row>
    <row r="94" spans="2:13">
      <c r="B94" s="6"/>
      <c r="M94" s="9"/>
    </row>
    <row r="95" spans="2:13">
      <c r="B95" s="6">
        <v>4310</v>
      </c>
      <c r="C95" s="1" t="s">
        <v>67</v>
      </c>
      <c r="L95" s="3">
        <v>0</v>
      </c>
      <c r="M95" s="11">
        <v>0</v>
      </c>
    </row>
    <row r="96" spans="2:13">
      <c r="B96" s="6">
        <v>4311</v>
      </c>
      <c r="C96" s="1" t="s">
        <v>68</v>
      </c>
      <c r="L96" s="3">
        <v>0</v>
      </c>
      <c r="M96" s="11">
        <v>0</v>
      </c>
    </row>
    <row r="97" spans="2:13">
      <c r="B97" s="6">
        <v>4319</v>
      </c>
      <c r="C97" s="1" t="s">
        <v>69</v>
      </c>
      <c r="L97" s="3">
        <v>0</v>
      </c>
      <c r="M97" s="11">
        <v>0</v>
      </c>
    </row>
    <row r="98" spans="2:13">
      <c r="B98" s="6"/>
      <c r="C98" s="1" t="s">
        <v>17</v>
      </c>
      <c r="L98" s="4">
        <f>SUM(L96:L97)</f>
        <v>0</v>
      </c>
      <c r="M98" s="4">
        <f>SUM(M96:M97)</f>
        <v>0</v>
      </c>
    </row>
    <row r="99" spans="2:13">
      <c r="B99" s="8"/>
      <c r="C99" s="1"/>
      <c r="M99" s="9"/>
    </row>
    <row r="100" spans="2:13">
      <c r="B100" s="6">
        <v>4320</v>
      </c>
      <c r="C100" s="1" t="s">
        <v>70</v>
      </c>
      <c r="L100" s="3">
        <v>0</v>
      </c>
      <c r="M100" s="11">
        <v>0</v>
      </c>
    </row>
    <row r="101" spans="2:13">
      <c r="B101" s="6"/>
      <c r="M101" s="9"/>
    </row>
    <row r="102" spans="2:13">
      <c r="B102" s="6">
        <v>4330</v>
      </c>
      <c r="C102" s="1" t="s">
        <v>71</v>
      </c>
      <c r="L102" s="3">
        <v>0</v>
      </c>
      <c r="M102" s="11">
        <v>0</v>
      </c>
    </row>
    <row r="103" spans="2:13">
      <c r="B103" s="6"/>
      <c r="M103" s="9"/>
    </row>
    <row r="104" spans="2:13">
      <c r="B104" s="6">
        <v>4340</v>
      </c>
      <c r="C104" s="1" t="s">
        <v>72</v>
      </c>
      <c r="L104" s="3">
        <v>0</v>
      </c>
      <c r="M104" s="11">
        <v>0</v>
      </c>
    </row>
    <row r="105" spans="2:13">
      <c r="B105" s="6"/>
      <c r="M105" s="9"/>
    </row>
    <row r="106" spans="2:13">
      <c r="B106" s="6">
        <v>4390</v>
      </c>
      <c r="C106" s="1" t="s">
        <v>73</v>
      </c>
      <c r="L106" s="3">
        <v>0</v>
      </c>
      <c r="M106" s="11">
        <v>0</v>
      </c>
    </row>
    <row r="107" spans="2:13">
      <c r="B107" s="6">
        <v>4391</v>
      </c>
      <c r="C107" s="1" t="s">
        <v>74</v>
      </c>
      <c r="L107" s="3">
        <v>0</v>
      </c>
      <c r="M107" s="11">
        <v>0</v>
      </c>
    </row>
    <row r="108" spans="2:13">
      <c r="B108" s="6">
        <v>4392</v>
      </c>
      <c r="C108" s="1" t="s">
        <v>75</v>
      </c>
      <c r="L108" s="3">
        <v>0</v>
      </c>
      <c r="M108" s="11">
        <v>0</v>
      </c>
    </row>
    <row r="109" spans="2:13">
      <c r="B109" s="6">
        <v>4393</v>
      </c>
      <c r="C109" s="1" t="s">
        <v>76</v>
      </c>
      <c r="L109" s="3">
        <v>0</v>
      </c>
      <c r="M109" s="11">
        <v>0</v>
      </c>
    </row>
    <row r="110" spans="2:13">
      <c r="B110" s="6">
        <v>4394</v>
      </c>
      <c r="C110" s="1" t="s">
        <v>77</v>
      </c>
      <c r="L110" s="3">
        <v>0</v>
      </c>
      <c r="M110" s="11">
        <v>0</v>
      </c>
    </row>
    <row r="111" spans="2:13">
      <c r="B111" s="6">
        <v>4395</v>
      </c>
      <c r="C111" s="1" t="s">
        <v>78</v>
      </c>
      <c r="L111" s="3">
        <v>0</v>
      </c>
      <c r="M111" s="11">
        <v>0</v>
      </c>
    </row>
    <row r="112" spans="2:13">
      <c r="B112" s="6">
        <v>4396</v>
      </c>
      <c r="C112" s="1" t="s">
        <v>79</v>
      </c>
      <c r="L112" s="3">
        <v>0</v>
      </c>
      <c r="M112" s="11">
        <v>0</v>
      </c>
    </row>
    <row r="113" spans="2:13">
      <c r="B113" s="6">
        <v>4399</v>
      </c>
      <c r="C113" s="1" t="s">
        <v>80</v>
      </c>
      <c r="L113" s="3">
        <v>0</v>
      </c>
      <c r="M113" s="11">
        <v>0</v>
      </c>
    </row>
    <row r="114" spans="2:13">
      <c r="B114" s="6"/>
      <c r="C114" s="1" t="s">
        <v>17</v>
      </c>
      <c r="L114" s="4">
        <f>SUM(L107:L113)</f>
        <v>0</v>
      </c>
      <c r="M114" s="4">
        <f>SUM(M107:M113)</f>
        <v>0</v>
      </c>
    </row>
    <row r="115" spans="2:13">
      <c r="B115" s="6"/>
      <c r="M115" s="9"/>
    </row>
    <row r="116" spans="2:13">
      <c r="B116" s="6"/>
      <c r="C116" t="s">
        <v>81</v>
      </c>
      <c r="L116" s="5">
        <f>(L24+L32+L36+L44+L51+L63+L70+L74+L82+L91+L98+L114)</f>
        <v>1011997915.97</v>
      </c>
      <c r="M116" s="5">
        <f>(M24+M32+M36+M44+M51+M63+M70+M74+M82+M91+M98+M114)</f>
        <v>899882410.24000001</v>
      </c>
    </row>
    <row r="117" spans="2:13">
      <c r="B117" s="6"/>
      <c r="M117" s="9"/>
    </row>
    <row r="118" spans="2:13">
      <c r="B118" s="6"/>
      <c r="M118" s="9"/>
    </row>
    <row r="119" spans="2:13" ht="15.75">
      <c r="B119" s="19" t="s">
        <v>82</v>
      </c>
      <c r="C119" s="20"/>
      <c r="D119" s="20"/>
      <c r="E119" s="20"/>
      <c r="F119" s="20"/>
      <c r="G119" s="20"/>
      <c r="H119" s="20"/>
      <c r="I119" s="20"/>
      <c r="M119" s="9"/>
    </row>
    <row r="120" spans="2:13">
      <c r="B120" s="6"/>
      <c r="L120" s="1">
        <v>2018</v>
      </c>
      <c r="M120" s="10">
        <v>2017</v>
      </c>
    </row>
    <row r="121" spans="2:13">
      <c r="B121" s="6"/>
      <c r="L121" s="2" t="s">
        <v>5</v>
      </c>
      <c r="M121" s="9"/>
    </row>
    <row r="122" spans="2:13">
      <c r="B122" s="8">
        <v>5000</v>
      </c>
      <c r="C122" s="1" t="s">
        <v>83</v>
      </c>
      <c r="L122" s="3">
        <v>608400451.53999996</v>
      </c>
      <c r="M122" s="11">
        <v>485560046.56999999</v>
      </c>
    </row>
    <row r="123" spans="2:13">
      <c r="B123" s="6"/>
      <c r="M123" s="9"/>
    </row>
    <row r="124" spans="2:13">
      <c r="B124" s="8">
        <v>5100</v>
      </c>
      <c r="C124" s="1" t="s">
        <v>84</v>
      </c>
      <c r="L124" s="3">
        <v>525606860.11000001</v>
      </c>
      <c r="M124" s="11">
        <v>361756002.17000002</v>
      </c>
    </row>
    <row r="125" spans="2:13">
      <c r="B125" s="6"/>
      <c r="M125" s="9"/>
    </row>
    <row r="126" spans="2:13">
      <c r="B126" s="8">
        <v>5110</v>
      </c>
      <c r="C126" s="1" t="s">
        <v>85</v>
      </c>
      <c r="L126" s="3">
        <v>292166453.16000003</v>
      </c>
      <c r="M126" s="11">
        <v>238801474.38999999</v>
      </c>
    </row>
    <row r="127" spans="2:13">
      <c r="B127" s="8">
        <v>5111</v>
      </c>
      <c r="C127" s="1" t="s">
        <v>86</v>
      </c>
      <c r="L127" s="3">
        <v>177264277.97</v>
      </c>
      <c r="M127" s="11">
        <v>147138671.97999999</v>
      </c>
    </row>
    <row r="128" spans="2:13">
      <c r="B128" s="8">
        <v>5112</v>
      </c>
      <c r="C128" s="1" t="s">
        <v>87</v>
      </c>
      <c r="L128" s="3">
        <v>29339575.489999998</v>
      </c>
      <c r="M128" s="11">
        <v>24740028.02</v>
      </c>
    </row>
    <row r="129" spans="2:13">
      <c r="B129" s="8">
        <v>5113</v>
      </c>
      <c r="C129" s="1" t="s">
        <v>88</v>
      </c>
      <c r="L129" s="3">
        <v>9317280.4900000002</v>
      </c>
      <c r="M129" s="11">
        <v>7915351.4900000002</v>
      </c>
    </row>
    <row r="130" spans="2:13">
      <c r="B130" s="8">
        <v>5114</v>
      </c>
      <c r="C130" s="1" t="s">
        <v>89</v>
      </c>
      <c r="L130" s="3">
        <v>53157446.710000001</v>
      </c>
      <c r="M130" s="11">
        <v>41656640.409999996</v>
      </c>
    </row>
    <row r="131" spans="2:13">
      <c r="B131" s="8">
        <v>5115</v>
      </c>
      <c r="C131" s="1" t="s">
        <v>90</v>
      </c>
      <c r="L131" s="3">
        <v>22892689.550000001</v>
      </c>
      <c r="M131" s="11">
        <v>16912755.309999999</v>
      </c>
    </row>
    <row r="132" spans="2:13">
      <c r="B132" s="8">
        <v>5116</v>
      </c>
      <c r="C132" s="1" t="s">
        <v>91</v>
      </c>
      <c r="L132" s="3">
        <v>195182.95</v>
      </c>
      <c r="M132" s="11">
        <v>438027.18</v>
      </c>
    </row>
    <row r="133" spans="2:13">
      <c r="B133" s="6"/>
      <c r="C133" s="1" t="s">
        <v>17</v>
      </c>
      <c r="L133" s="4">
        <f>SUM(L127:L132)</f>
        <v>292166453.16000003</v>
      </c>
      <c r="M133" s="4">
        <f>SUM(M127:M132)</f>
        <v>238801474.39000002</v>
      </c>
    </row>
    <row r="134" spans="2:13">
      <c r="B134" s="6"/>
      <c r="M134" s="9"/>
    </row>
    <row r="135" spans="2:13">
      <c r="B135" s="8"/>
      <c r="C135" s="1"/>
      <c r="M135" s="9"/>
    </row>
    <row r="136" spans="2:13">
      <c r="B136" s="8">
        <v>5120</v>
      </c>
      <c r="C136" s="1" t="s">
        <v>92</v>
      </c>
      <c r="L136" s="3">
        <v>31576713.420000002</v>
      </c>
      <c r="M136" s="11">
        <v>21150826.09</v>
      </c>
    </row>
    <row r="137" spans="2:13">
      <c r="B137" s="8">
        <v>5121</v>
      </c>
      <c r="C137" s="1" t="s">
        <v>93</v>
      </c>
      <c r="L137" s="3">
        <v>1398999.57</v>
      </c>
      <c r="M137" s="11">
        <v>1266949.8600000001</v>
      </c>
    </row>
    <row r="138" spans="2:13">
      <c r="B138" s="8">
        <v>5122</v>
      </c>
      <c r="C138" s="1" t="s">
        <v>94</v>
      </c>
      <c r="L138" s="3">
        <v>176682.93</v>
      </c>
      <c r="M138" s="11">
        <v>462373.74</v>
      </c>
    </row>
    <row r="139" spans="2:13">
      <c r="B139" s="8">
        <v>5123</v>
      </c>
      <c r="C139" s="1" t="s">
        <v>95</v>
      </c>
      <c r="L139" s="3">
        <v>1550000</v>
      </c>
      <c r="M139" s="11">
        <v>3085.6</v>
      </c>
    </row>
    <row r="140" spans="2:13">
      <c r="B140" s="8">
        <v>5124</v>
      </c>
      <c r="C140" s="1" t="s">
        <v>96</v>
      </c>
      <c r="L140" s="3">
        <v>4662080.6500000004</v>
      </c>
      <c r="M140" s="11">
        <v>2398558.36</v>
      </c>
    </row>
    <row r="141" spans="2:13">
      <c r="B141" s="8">
        <v>5125</v>
      </c>
      <c r="C141" s="1" t="s">
        <v>97</v>
      </c>
      <c r="L141" s="3">
        <v>1746439.05</v>
      </c>
      <c r="M141" s="11">
        <v>500403.39</v>
      </c>
    </row>
    <row r="142" spans="2:13">
      <c r="B142" s="8">
        <v>5126</v>
      </c>
      <c r="C142" s="1" t="s">
        <v>98</v>
      </c>
      <c r="L142" s="3">
        <v>18415844.949999999</v>
      </c>
      <c r="M142" s="11">
        <v>15371078.99</v>
      </c>
    </row>
    <row r="143" spans="2:13">
      <c r="B143" s="8">
        <v>5127</v>
      </c>
      <c r="C143" s="1" t="s">
        <v>99</v>
      </c>
      <c r="L143" s="3">
        <v>420335.29</v>
      </c>
      <c r="M143" s="11">
        <v>34901.17</v>
      </c>
    </row>
    <row r="144" spans="2:13">
      <c r="B144" s="8">
        <v>5128</v>
      </c>
      <c r="C144" s="1" t="s">
        <v>100</v>
      </c>
      <c r="L144" s="3">
        <v>0</v>
      </c>
      <c r="M144" s="11">
        <v>0</v>
      </c>
    </row>
    <row r="145" spans="2:13">
      <c r="B145" s="8">
        <v>5129</v>
      </c>
      <c r="C145" s="1" t="s">
        <v>101</v>
      </c>
      <c r="L145" s="3">
        <v>3206330.95</v>
      </c>
      <c r="M145" s="11">
        <v>1113474.94</v>
      </c>
    </row>
    <row r="146" spans="2:13">
      <c r="B146" s="6"/>
      <c r="C146" s="1" t="s">
        <v>17</v>
      </c>
      <c r="L146" s="4">
        <f>SUM(L137:L145)</f>
        <v>31576713.389999997</v>
      </c>
      <c r="M146" s="4">
        <f>SUM(M137:M145)</f>
        <v>21150826.050000004</v>
      </c>
    </row>
    <row r="147" spans="2:13">
      <c r="B147" s="6"/>
      <c r="M147" s="9"/>
    </row>
    <row r="148" spans="2:13">
      <c r="B148" s="8"/>
      <c r="C148" s="1"/>
      <c r="M148" s="9"/>
    </row>
    <row r="149" spans="2:13">
      <c r="B149" s="8">
        <v>5130</v>
      </c>
      <c r="C149" s="1" t="s">
        <v>102</v>
      </c>
      <c r="L149" s="3">
        <v>201863693.53</v>
      </c>
      <c r="M149" s="11">
        <v>101803701.68000001</v>
      </c>
    </row>
    <row r="150" spans="2:13">
      <c r="B150" s="8">
        <v>5131</v>
      </c>
      <c r="C150" s="1" t="s">
        <v>103</v>
      </c>
      <c r="L150" s="3">
        <v>46544592.210000001</v>
      </c>
      <c r="M150" s="11">
        <v>19489219.239999998</v>
      </c>
    </row>
    <row r="151" spans="2:13">
      <c r="B151" s="8">
        <v>5132</v>
      </c>
      <c r="C151" s="1" t="s">
        <v>104</v>
      </c>
      <c r="L151" s="3">
        <v>33264183.559999999</v>
      </c>
      <c r="M151" s="11">
        <v>10122038.789999999</v>
      </c>
    </row>
    <row r="152" spans="2:13">
      <c r="B152" s="8">
        <v>5133</v>
      </c>
      <c r="C152" s="1" t="s">
        <v>105</v>
      </c>
      <c r="L152" s="3">
        <v>19235060.059999999</v>
      </c>
      <c r="M152" s="11">
        <v>2751113.01</v>
      </c>
    </row>
    <row r="153" spans="2:13">
      <c r="B153" s="8">
        <v>5134</v>
      </c>
      <c r="C153" s="1" t="s">
        <v>106</v>
      </c>
      <c r="L153" s="3">
        <v>17311466.399999999</v>
      </c>
      <c r="M153" s="11">
        <v>9128637.4199999999</v>
      </c>
    </row>
    <row r="154" spans="2:13">
      <c r="B154" s="8">
        <v>5135</v>
      </c>
      <c r="C154" s="1" t="s">
        <v>107</v>
      </c>
      <c r="L154" s="3">
        <v>60459863.840000004</v>
      </c>
      <c r="M154" s="11">
        <v>30712004.170000002</v>
      </c>
    </row>
    <row r="155" spans="2:13">
      <c r="B155" s="8">
        <v>5136</v>
      </c>
      <c r="C155" s="1" t="s">
        <v>108</v>
      </c>
      <c r="L155" s="3">
        <v>2453380.9300000002</v>
      </c>
      <c r="M155" s="11">
        <v>2237500.02</v>
      </c>
    </row>
    <row r="156" spans="2:13">
      <c r="B156" s="8">
        <v>5137</v>
      </c>
      <c r="C156" s="1" t="s">
        <v>109</v>
      </c>
      <c r="L156" s="3">
        <v>141312.56</v>
      </c>
      <c r="M156" s="11">
        <v>127067.39</v>
      </c>
    </row>
    <row r="157" spans="2:13">
      <c r="B157" s="8">
        <v>5138</v>
      </c>
      <c r="C157" s="1" t="s">
        <v>110</v>
      </c>
      <c r="L157" s="3">
        <v>824117.27</v>
      </c>
      <c r="M157" s="11">
        <v>1582294.73</v>
      </c>
    </row>
    <row r="158" spans="2:13">
      <c r="B158" s="8">
        <v>5139</v>
      </c>
      <c r="C158" s="1" t="s">
        <v>111</v>
      </c>
      <c r="L158" s="3">
        <v>21629716.690000001</v>
      </c>
      <c r="M158" s="11">
        <v>25653826.899999999</v>
      </c>
    </row>
    <row r="159" spans="2:13">
      <c r="B159" s="6"/>
      <c r="C159" s="1" t="s">
        <v>17</v>
      </c>
      <c r="L159" s="4">
        <f>SUM(L150:L158)</f>
        <v>201863693.52000001</v>
      </c>
      <c r="M159" s="4">
        <f>SUM(M150:M158)</f>
        <v>101803701.66999999</v>
      </c>
    </row>
    <row r="160" spans="2:13">
      <c r="B160" s="6"/>
      <c r="M160" s="9"/>
    </row>
    <row r="161" spans="2:13">
      <c r="B161" s="8"/>
      <c r="C161" s="1"/>
      <c r="M161" s="9"/>
    </row>
    <row r="162" spans="2:13">
      <c r="B162" s="8">
        <v>5200</v>
      </c>
      <c r="C162" s="1" t="s">
        <v>112</v>
      </c>
      <c r="L162" s="3">
        <v>77808221.549999997</v>
      </c>
      <c r="M162" s="11">
        <v>119259726.94</v>
      </c>
    </row>
    <row r="163" spans="2:13">
      <c r="B163" s="6"/>
      <c r="M163" s="9"/>
    </row>
    <row r="164" spans="2:13">
      <c r="B164" s="8">
        <v>5210</v>
      </c>
      <c r="C164" s="1" t="s">
        <v>113</v>
      </c>
      <c r="L164" s="3">
        <v>0</v>
      </c>
      <c r="M164" s="11">
        <v>0</v>
      </c>
    </row>
    <row r="165" spans="2:13">
      <c r="B165" s="8">
        <v>5211</v>
      </c>
      <c r="C165" s="1" t="s">
        <v>114</v>
      </c>
      <c r="L165" s="3">
        <v>0</v>
      </c>
      <c r="M165" s="11">
        <v>0</v>
      </c>
    </row>
    <row r="166" spans="2:13">
      <c r="B166" s="8">
        <v>5212</v>
      </c>
      <c r="C166" s="1" t="s">
        <v>115</v>
      </c>
      <c r="L166" s="3">
        <v>0</v>
      </c>
      <c r="M166" s="11">
        <v>0</v>
      </c>
    </row>
    <row r="167" spans="2:13">
      <c r="B167" s="6"/>
      <c r="C167" s="1" t="s">
        <v>17</v>
      </c>
      <c r="L167" s="4">
        <f>SUM(L165:L166)</f>
        <v>0</v>
      </c>
      <c r="M167" s="4">
        <f>SUM(M165:M166)</f>
        <v>0</v>
      </c>
    </row>
    <row r="168" spans="2:13">
      <c r="B168" s="6"/>
      <c r="M168" s="9"/>
    </row>
    <row r="169" spans="2:13">
      <c r="B169" s="8"/>
      <c r="C169" s="1"/>
      <c r="M169" s="9"/>
    </row>
    <row r="170" spans="2:13">
      <c r="B170" s="8">
        <v>5220</v>
      </c>
      <c r="C170" s="1" t="s">
        <v>116</v>
      </c>
      <c r="L170" s="3">
        <v>38977633.950000003</v>
      </c>
      <c r="M170" s="11">
        <v>102709001.48</v>
      </c>
    </row>
    <row r="171" spans="2:13">
      <c r="B171" s="8">
        <v>5221</v>
      </c>
      <c r="C171" s="1" t="s">
        <v>117</v>
      </c>
      <c r="L171" s="3">
        <v>38427225.950000003</v>
      </c>
      <c r="M171" s="11">
        <v>102326349.48</v>
      </c>
    </row>
    <row r="172" spans="2:13">
      <c r="B172" s="8">
        <v>5222</v>
      </c>
      <c r="C172" s="1" t="s">
        <v>118</v>
      </c>
      <c r="L172" s="3">
        <v>550408</v>
      </c>
      <c r="M172" s="11">
        <v>382652</v>
      </c>
    </row>
    <row r="173" spans="2:13">
      <c r="B173" s="6"/>
      <c r="C173" s="1" t="s">
        <v>17</v>
      </c>
      <c r="L173" s="4">
        <f>SUM(L171:L172)</f>
        <v>38977633.950000003</v>
      </c>
      <c r="M173" s="4">
        <f>SUM(M171:M172)</f>
        <v>102709001.48</v>
      </c>
    </row>
    <row r="174" spans="2:13">
      <c r="B174" s="6"/>
      <c r="M174" s="9"/>
    </row>
    <row r="175" spans="2:13">
      <c r="B175" s="8"/>
      <c r="C175" s="1"/>
      <c r="M175" s="9"/>
    </row>
    <row r="176" spans="2:13">
      <c r="B176" s="8">
        <v>5230</v>
      </c>
      <c r="C176" s="1" t="s">
        <v>119</v>
      </c>
      <c r="L176" s="3">
        <v>250000</v>
      </c>
      <c r="M176" s="11">
        <v>0</v>
      </c>
    </row>
    <row r="177" spans="2:13">
      <c r="B177" s="8">
        <v>5231</v>
      </c>
      <c r="C177" s="1" t="s">
        <v>120</v>
      </c>
      <c r="L177" s="3">
        <v>250000</v>
      </c>
      <c r="M177" s="11">
        <v>0</v>
      </c>
    </row>
    <row r="178" spans="2:13">
      <c r="B178" s="6"/>
      <c r="C178" s="1" t="s">
        <v>17</v>
      </c>
      <c r="L178" s="4">
        <f>SUM(L177:L177)</f>
        <v>250000</v>
      </c>
      <c r="M178" s="4">
        <f>SUM(M177:M177)</f>
        <v>0</v>
      </c>
    </row>
    <row r="179" spans="2:13">
      <c r="B179" s="6"/>
      <c r="M179" s="9"/>
    </row>
    <row r="180" spans="2:13">
      <c r="B180" s="8"/>
      <c r="C180" s="1"/>
      <c r="M180" s="9"/>
    </row>
    <row r="181" spans="2:13">
      <c r="B181" s="8">
        <v>5240</v>
      </c>
      <c r="C181" s="1" t="s">
        <v>121</v>
      </c>
      <c r="L181" s="3">
        <v>38580587.590000004</v>
      </c>
      <c r="M181" s="11">
        <v>16550725.449999999</v>
      </c>
    </row>
    <row r="182" spans="2:13">
      <c r="B182" s="8">
        <v>5241</v>
      </c>
      <c r="C182" s="1" t="s">
        <v>122</v>
      </c>
      <c r="L182" s="3">
        <v>35344707.950000003</v>
      </c>
      <c r="M182" s="11">
        <v>14980939.92</v>
      </c>
    </row>
    <row r="183" spans="2:13">
      <c r="B183" s="8">
        <v>5242</v>
      </c>
      <c r="C183" s="1" t="s">
        <v>123</v>
      </c>
      <c r="L183" s="3">
        <v>214996</v>
      </c>
      <c r="M183" s="11">
        <v>490200</v>
      </c>
    </row>
    <row r="184" spans="2:13">
      <c r="B184" s="8">
        <v>5243</v>
      </c>
      <c r="C184" s="1" t="s">
        <v>124</v>
      </c>
      <c r="L184" s="3">
        <v>3014423.64</v>
      </c>
      <c r="M184" s="11">
        <v>1079585.53</v>
      </c>
    </row>
    <row r="185" spans="2:13">
      <c r="B185" s="8">
        <v>5244</v>
      </c>
      <c r="C185" s="1" t="s">
        <v>125</v>
      </c>
      <c r="L185" s="3">
        <v>6460</v>
      </c>
      <c r="M185" s="11">
        <v>0</v>
      </c>
    </row>
    <row r="186" spans="2:13">
      <c r="B186" s="6"/>
      <c r="C186" s="1" t="s">
        <v>17</v>
      </c>
      <c r="L186" s="4">
        <f>SUM(L182:L185)</f>
        <v>38580587.590000004</v>
      </c>
      <c r="M186" s="4">
        <f>SUM(M182:M185)</f>
        <v>16550725.449999999</v>
      </c>
    </row>
    <row r="187" spans="2:13">
      <c r="B187" s="6"/>
      <c r="M187" s="9"/>
    </row>
    <row r="188" spans="2:13">
      <c r="B188" s="8"/>
      <c r="C188" s="1"/>
      <c r="M188" s="9"/>
    </row>
    <row r="189" spans="2:13">
      <c r="B189" s="8">
        <v>5250</v>
      </c>
      <c r="C189" s="1" t="s">
        <v>126</v>
      </c>
      <c r="L189" s="3">
        <v>0</v>
      </c>
      <c r="M189" s="11">
        <v>0</v>
      </c>
    </row>
    <row r="190" spans="2:13">
      <c r="B190" s="6"/>
      <c r="M190" s="9"/>
    </row>
    <row r="191" spans="2:13">
      <c r="B191" s="8">
        <v>5260</v>
      </c>
      <c r="C191" s="1" t="s">
        <v>127</v>
      </c>
      <c r="L191" s="3">
        <v>0</v>
      </c>
      <c r="M191" s="11">
        <v>0</v>
      </c>
    </row>
    <row r="192" spans="2:13">
      <c r="B192" s="6"/>
      <c r="M192" s="9"/>
    </row>
    <row r="193" spans="2:13">
      <c r="B193" s="8">
        <v>5270</v>
      </c>
      <c r="C193" s="1" t="s">
        <v>128</v>
      </c>
      <c r="L193" s="3">
        <v>0</v>
      </c>
      <c r="M193" s="11">
        <v>0</v>
      </c>
    </row>
    <row r="194" spans="2:13">
      <c r="B194" s="6"/>
      <c r="M194" s="9"/>
    </row>
    <row r="195" spans="2:13">
      <c r="B195" s="8">
        <v>5280</v>
      </c>
      <c r="C195" s="1" t="s">
        <v>129</v>
      </c>
      <c r="L195" s="3">
        <v>0</v>
      </c>
      <c r="M195" s="11">
        <v>0</v>
      </c>
    </row>
    <row r="196" spans="2:13">
      <c r="B196" s="6"/>
      <c r="M196" s="9"/>
    </row>
    <row r="197" spans="2:13">
      <c r="B197" s="8">
        <v>5290</v>
      </c>
      <c r="C197" s="1" t="s">
        <v>130</v>
      </c>
      <c r="L197" s="3">
        <v>0</v>
      </c>
      <c r="M197" s="11">
        <v>0</v>
      </c>
    </row>
    <row r="198" spans="2:13">
      <c r="B198" s="6"/>
      <c r="M198" s="9"/>
    </row>
    <row r="199" spans="2:13">
      <c r="B199" s="8">
        <v>5300</v>
      </c>
      <c r="C199" s="1" t="s">
        <v>131</v>
      </c>
      <c r="L199" s="3">
        <v>0</v>
      </c>
      <c r="M199" s="11">
        <v>0</v>
      </c>
    </row>
    <row r="200" spans="2:13">
      <c r="B200" s="6"/>
      <c r="M200" s="9"/>
    </row>
    <row r="201" spans="2:13">
      <c r="B201" s="8">
        <v>5310</v>
      </c>
      <c r="C201" s="1" t="s">
        <v>132</v>
      </c>
      <c r="L201" s="3">
        <v>0</v>
      </c>
      <c r="M201" s="11">
        <v>0</v>
      </c>
    </row>
    <row r="202" spans="2:13">
      <c r="B202" s="6"/>
      <c r="M202" s="9"/>
    </row>
    <row r="203" spans="2:13">
      <c r="B203" s="8">
        <v>5320</v>
      </c>
      <c r="C203" s="1" t="s">
        <v>133</v>
      </c>
      <c r="L203" s="3">
        <v>0</v>
      </c>
      <c r="M203" s="11">
        <v>0</v>
      </c>
    </row>
    <row r="204" spans="2:13">
      <c r="B204" s="6"/>
      <c r="M204" s="9"/>
    </row>
    <row r="205" spans="2:13">
      <c r="B205" s="8">
        <v>5330</v>
      </c>
      <c r="C205" s="1" t="s">
        <v>134</v>
      </c>
      <c r="L205" s="3">
        <v>0</v>
      </c>
      <c r="M205" s="11">
        <v>0</v>
      </c>
    </row>
    <row r="206" spans="2:13">
      <c r="B206" s="6"/>
      <c r="M206" s="9"/>
    </row>
    <row r="207" spans="2:13">
      <c r="B207" s="8">
        <v>5400</v>
      </c>
      <c r="C207" s="1" t="s">
        <v>135</v>
      </c>
      <c r="L207" s="3">
        <v>4985369.87</v>
      </c>
      <c r="M207" s="11">
        <v>4544317.46</v>
      </c>
    </row>
    <row r="208" spans="2:13">
      <c r="B208" s="6"/>
      <c r="M208" s="9"/>
    </row>
    <row r="209" spans="2:13">
      <c r="B209" s="8">
        <v>5410</v>
      </c>
      <c r="C209" s="1" t="s">
        <v>136</v>
      </c>
      <c r="L209" s="3">
        <v>4985369.87</v>
      </c>
      <c r="M209" s="11">
        <v>4544317.46</v>
      </c>
    </row>
    <row r="210" spans="2:13">
      <c r="B210" s="8">
        <v>5411</v>
      </c>
      <c r="C210" s="1" t="s">
        <v>137</v>
      </c>
      <c r="L210" s="3">
        <v>4985369.87</v>
      </c>
      <c r="M210" s="11">
        <v>4544317.46</v>
      </c>
    </row>
    <row r="211" spans="2:13">
      <c r="B211" s="6"/>
      <c r="C211" s="1" t="s">
        <v>17</v>
      </c>
      <c r="L211" s="4">
        <f>SUM(L210:L210)</f>
        <v>4985369.87</v>
      </c>
      <c r="M211" s="4">
        <f>SUM(M210:M210)</f>
        <v>4544317.46</v>
      </c>
    </row>
    <row r="212" spans="2:13">
      <c r="B212" s="6"/>
      <c r="M212" s="9"/>
    </row>
    <row r="213" spans="2:13">
      <c r="B213" s="8"/>
      <c r="C213" s="1"/>
      <c r="M213" s="9"/>
    </row>
    <row r="214" spans="2:13">
      <c r="B214" s="8">
        <v>5420</v>
      </c>
      <c r="C214" s="1" t="s">
        <v>138</v>
      </c>
      <c r="L214" s="3">
        <v>0</v>
      </c>
      <c r="M214" s="11">
        <v>0</v>
      </c>
    </row>
    <row r="215" spans="2:13">
      <c r="B215" s="8">
        <v>5421</v>
      </c>
      <c r="C215" s="1" t="s">
        <v>139</v>
      </c>
      <c r="L215" s="3">
        <v>0</v>
      </c>
      <c r="M215" s="11">
        <v>0</v>
      </c>
    </row>
    <row r="216" spans="2:13">
      <c r="B216" s="6"/>
      <c r="C216" s="1" t="s">
        <v>17</v>
      </c>
      <c r="L216" s="4">
        <f>SUM(L215:L215)</f>
        <v>0</v>
      </c>
      <c r="M216" s="4">
        <f>SUM(M215:M215)</f>
        <v>0</v>
      </c>
    </row>
    <row r="217" spans="2:13">
      <c r="B217" s="6"/>
      <c r="M217" s="9"/>
    </row>
    <row r="218" spans="2:13">
      <c r="B218" s="8"/>
      <c r="C218" s="1"/>
      <c r="M218" s="9"/>
    </row>
    <row r="219" spans="2:13">
      <c r="B219" s="8">
        <v>5430</v>
      </c>
      <c r="C219" s="1" t="s">
        <v>140</v>
      </c>
      <c r="L219" s="3">
        <v>0</v>
      </c>
      <c r="M219" s="11">
        <v>0</v>
      </c>
    </row>
    <row r="220" spans="2:13">
      <c r="B220" s="8">
        <v>5431</v>
      </c>
      <c r="C220" s="1" t="s">
        <v>141</v>
      </c>
      <c r="L220" s="3">
        <v>0</v>
      </c>
      <c r="M220" s="11">
        <v>0</v>
      </c>
    </row>
    <row r="221" spans="2:13">
      <c r="B221" s="6"/>
      <c r="C221" s="1" t="s">
        <v>17</v>
      </c>
      <c r="L221" s="4">
        <f>SUM(L220:L220)</f>
        <v>0</v>
      </c>
      <c r="M221" s="4">
        <f>SUM(M220:M220)</f>
        <v>0</v>
      </c>
    </row>
    <row r="222" spans="2:13">
      <c r="B222" s="6"/>
      <c r="M222" s="9"/>
    </row>
    <row r="223" spans="2:13">
      <c r="B223" s="8"/>
      <c r="C223" s="1"/>
      <c r="M223" s="9"/>
    </row>
    <row r="224" spans="2:13">
      <c r="B224" s="8">
        <v>5440</v>
      </c>
      <c r="C224" s="1" t="s">
        <v>142</v>
      </c>
      <c r="L224" s="3">
        <v>0</v>
      </c>
      <c r="M224" s="11">
        <v>0</v>
      </c>
    </row>
    <row r="225" spans="2:13">
      <c r="B225" s="6"/>
      <c r="M225" s="9"/>
    </row>
    <row r="226" spans="2:13">
      <c r="B226" s="8">
        <v>5450</v>
      </c>
      <c r="C226" s="1" t="s">
        <v>143</v>
      </c>
      <c r="L226" s="3">
        <v>0</v>
      </c>
      <c r="M226" s="11">
        <v>0</v>
      </c>
    </row>
    <row r="227" spans="2:13">
      <c r="B227" s="6"/>
      <c r="M227" s="9"/>
    </row>
    <row r="228" spans="2:13">
      <c r="B228" s="8">
        <v>5500</v>
      </c>
      <c r="C228" s="1" t="s">
        <v>144</v>
      </c>
      <c r="L228" s="3">
        <v>0</v>
      </c>
      <c r="M228" s="11">
        <v>0</v>
      </c>
    </row>
    <row r="229" spans="2:13">
      <c r="B229" s="6"/>
      <c r="M229" s="9"/>
    </row>
    <row r="230" spans="2:13">
      <c r="B230" s="8">
        <v>5510</v>
      </c>
      <c r="C230" s="1" t="s">
        <v>145</v>
      </c>
      <c r="L230" s="3">
        <v>0</v>
      </c>
      <c r="M230" s="11">
        <v>0</v>
      </c>
    </row>
    <row r="231" spans="2:13">
      <c r="B231" s="8">
        <v>5511</v>
      </c>
      <c r="C231" s="1" t="s">
        <v>146</v>
      </c>
      <c r="L231" s="3">
        <v>0</v>
      </c>
      <c r="M231" s="11">
        <v>0</v>
      </c>
    </row>
    <row r="232" spans="2:13">
      <c r="B232" s="8">
        <v>5512</v>
      </c>
      <c r="C232" s="1" t="s">
        <v>147</v>
      </c>
      <c r="L232" s="3">
        <v>0</v>
      </c>
      <c r="M232" s="11">
        <v>0</v>
      </c>
    </row>
    <row r="233" spans="2:13">
      <c r="B233" s="8">
        <v>5513</v>
      </c>
      <c r="C233" s="1" t="s">
        <v>148</v>
      </c>
      <c r="L233" s="3">
        <v>0</v>
      </c>
      <c r="M233" s="11">
        <v>0</v>
      </c>
    </row>
    <row r="234" spans="2:13">
      <c r="B234" s="8">
        <v>5514</v>
      </c>
      <c r="C234" s="1" t="s">
        <v>149</v>
      </c>
      <c r="L234" s="3">
        <v>0</v>
      </c>
      <c r="M234" s="11">
        <v>0</v>
      </c>
    </row>
    <row r="235" spans="2:13">
      <c r="B235" s="8">
        <v>5515</v>
      </c>
      <c r="C235" s="1" t="s">
        <v>150</v>
      </c>
      <c r="L235" s="3">
        <v>0</v>
      </c>
      <c r="M235" s="11">
        <v>0</v>
      </c>
    </row>
    <row r="236" spans="2:13">
      <c r="B236" s="8">
        <v>5516</v>
      </c>
      <c r="C236" s="1" t="s">
        <v>151</v>
      </c>
      <c r="L236" s="3">
        <v>0</v>
      </c>
      <c r="M236" s="11">
        <v>0</v>
      </c>
    </row>
    <row r="237" spans="2:13">
      <c r="B237" s="8">
        <v>5517</v>
      </c>
      <c r="C237" s="1" t="s">
        <v>152</v>
      </c>
      <c r="L237" s="3">
        <v>0</v>
      </c>
      <c r="M237" s="11">
        <v>0</v>
      </c>
    </row>
    <row r="238" spans="2:13">
      <c r="B238" s="6"/>
      <c r="C238" s="1" t="s">
        <v>17</v>
      </c>
      <c r="L238" s="4">
        <f>SUM(L231:L237)</f>
        <v>0</v>
      </c>
      <c r="M238" s="4">
        <f>SUM(M231:M237)</f>
        <v>0</v>
      </c>
    </row>
    <row r="239" spans="2:13">
      <c r="B239" s="6"/>
      <c r="M239" s="9"/>
    </row>
    <row r="240" spans="2:13">
      <c r="B240" s="8"/>
      <c r="C240" s="1"/>
      <c r="M240" s="9"/>
    </row>
    <row r="241" spans="2:13">
      <c r="B241" s="8">
        <v>5520</v>
      </c>
      <c r="C241" s="1" t="s">
        <v>153</v>
      </c>
      <c r="L241" s="3">
        <v>0</v>
      </c>
      <c r="M241" s="11">
        <v>0</v>
      </c>
    </row>
    <row r="242" spans="2:13">
      <c r="B242" s="8">
        <v>5521</v>
      </c>
      <c r="C242" s="1" t="s">
        <v>154</v>
      </c>
      <c r="L242" s="3">
        <v>0</v>
      </c>
      <c r="M242" s="11">
        <v>0</v>
      </c>
    </row>
    <row r="243" spans="2:13">
      <c r="B243" s="8">
        <v>5522</v>
      </c>
      <c r="C243" s="1" t="s">
        <v>155</v>
      </c>
      <c r="L243" s="3">
        <v>0</v>
      </c>
      <c r="M243" s="11">
        <v>0</v>
      </c>
    </row>
    <row r="244" spans="2:13">
      <c r="B244" s="6"/>
      <c r="C244" s="1" t="s">
        <v>17</v>
      </c>
      <c r="L244" s="4">
        <f>SUM(L242:L243)</f>
        <v>0</v>
      </c>
      <c r="M244" s="4">
        <f>SUM(M242:M243)</f>
        <v>0</v>
      </c>
    </row>
    <row r="245" spans="2:13">
      <c r="B245" s="6"/>
      <c r="M245" s="9"/>
    </row>
    <row r="246" spans="2:13">
      <c r="B246" s="8"/>
      <c r="C246" s="1"/>
      <c r="M246" s="9"/>
    </row>
    <row r="247" spans="2:13">
      <c r="B247" s="8">
        <v>5530</v>
      </c>
      <c r="C247" s="1" t="s">
        <v>156</v>
      </c>
      <c r="L247" s="3">
        <v>0</v>
      </c>
      <c r="M247" s="11">
        <v>0</v>
      </c>
    </row>
    <row r="248" spans="2:13">
      <c r="B248" s="8">
        <v>5531</v>
      </c>
      <c r="C248" s="1" t="s">
        <v>157</v>
      </c>
      <c r="L248" s="3">
        <v>0</v>
      </c>
      <c r="M248" s="11">
        <v>0</v>
      </c>
    </row>
    <row r="249" spans="2:13">
      <c r="B249" s="8">
        <v>5532</v>
      </c>
      <c r="C249" s="1" t="s">
        <v>158</v>
      </c>
      <c r="L249" s="3">
        <v>0</v>
      </c>
      <c r="M249" s="11">
        <v>0</v>
      </c>
    </row>
    <row r="250" spans="2:13">
      <c r="B250" s="8">
        <v>5533</v>
      </c>
      <c r="C250" s="1" t="s">
        <v>159</v>
      </c>
      <c r="L250" s="3">
        <v>0</v>
      </c>
      <c r="M250" s="11">
        <v>0</v>
      </c>
    </row>
    <row r="251" spans="2:13">
      <c r="B251" s="8">
        <v>5534</v>
      </c>
      <c r="C251" s="1" t="s">
        <v>160</v>
      </c>
      <c r="L251" s="3">
        <v>0</v>
      </c>
      <c r="M251" s="11">
        <v>0</v>
      </c>
    </row>
    <row r="252" spans="2:13">
      <c r="B252" s="8">
        <v>5535</v>
      </c>
      <c r="C252" s="1" t="s">
        <v>161</v>
      </c>
      <c r="L252" s="3">
        <v>0</v>
      </c>
      <c r="M252" s="11">
        <v>0</v>
      </c>
    </row>
    <row r="253" spans="2:13">
      <c r="B253" s="6"/>
      <c r="C253" s="1" t="s">
        <v>17</v>
      </c>
      <c r="L253" s="4">
        <f>SUM(L248:L252)</f>
        <v>0</v>
      </c>
      <c r="M253" s="4">
        <f>SUM(M248:M252)</f>
        <v>0</v>
      </c>
    </row>
    <row r="254" spans="2:13">
      <c r="B254" s="6"/>
      <c r="M254" s="9"/>
    </row>
    <row r="255" spans="2:13">
      <c r="B255" s="8"/>
      <c r="C255" s="1"/>
      <c r="M255" s="9"/>
    </row>
    <row r="256" spans="2:13">
      <c r="B256" s="8">
        <v>5540</v>
      </c>
      <c r="C256" s="1" t="s">
        <v>162</v>
      </c>
      <c r="L256" s="3">
        <v>0</v>
      </c>
      <c r="M256" s="11">
        <v>0</v>
      </c>
    </row>
    <row r="257" spans="2:13">
      <c r="B257" s="6"/>
      <c r="M257" s="9"/>
    </row>
    <row r="258" spans="2:13">
      <c r="B258" s="8">
        <v>5550</v>
      </c>
      <c r="C258" s="1" t="s">
        <v>163</v>
      </c>
      <c r="L258" s="3">
        <v>0</v>
      </c>
      <c r="M258" s="11">
        <v>0</v>
      </c>
    </row>
    <row r="259" spans="2:13">
      <c r="B259" s="6"/>
      <c r="M259" s="9"/>
    </row>
    <row r="260" spans="2:13">
      <c r="B260" s="8">
        <v>5590</v>
      </c>
      <c r="C260" s="1" t="s">
        <v>164</v>
      </c>
      <c r="L260" s="3">
        <v>0</v>
      </c>
      <c r="M260" s="11">
        <v>0</v>
      </c>
    </row>
    <row r="261" spans="2:13">
      <c r="B261" s="8">
        <v>5591</v>
      </c>
      <c r="C261" s="1" t="s">
        <v>165</v>
      </c>
      <c r="L261" s="3">
        <v>0</v>
      </c>
      <c r="M261" s="11">
        <v>0</v>
      </c>
    </row>
    <row r="262" spans="2:13">
      <c r="B262" s="8">
        <v>5592</v>
      </c>
      <c r="C262" s="1" t="s">
        <v>166</v>
      </c>
      <c r="L262" s="3">
        <v>0</v>
      </c>
      <c r="M262" s="11">
        <v>0</v>
      </c>
    </row>
    <row r="263" spans="2:13">
      <c r="B263" s="8">
        <v>5593</v>
      </c>
      <c r="C263" s="1" t="s">
        <v>167</v>
      </c>
      <c r="L263" s="3">
        <v>0</v>
      </c>
      <c r="M263" s="11">
        <v>0</v>
      </c>
    </row>
    <row r="264" spans="2:13">
      <c r="B264" s="8">
        <v>5594</v>
      </c>
      <c r="C264" s="1" t="s">
        <v>168</v>
      </c>
      <c r="L264" s="3">
        <v>0</v>
      </c>
      <c r="M264" s="11">
        <v>0</v>
      </c>
    </row>
    <row r="265" spans="2:13">
      <c r="B265" s="8">
        <v>5595</v>
      </c>
      <c r="C265" s="1" t="s">
        <v>169</v>
      </c>
      <c r="L265" s="3">
        <v>0</v>
      </c>
      <c r="M265" s="11">
        <v>0</v>
      </c>
    </row>
    <row r="266" spans="2:13">
      <c r="B266" s="8">
        <v>5596</v>
      </c>
      <c r="C266" s="1" t="s">
        <v>170</v>
      </c>
      <c r="L266" s="3">
        <v>0</v>
      </c>
      <c r="M266" s="11">
        <v>0</v>
      </c>
    </row>
    <row r="267" spans="2:13">
      <c r="B267" s="8">
        <v>5597</v>
      </c>
      <c r="C267" s="1" t="s">
        <v>171</v>
      </c>
      <c r="L267" s="3">
        <v>0</v>
      </c>
      <c r="M267" s="11">
        <v>0</v>
      </c>
    </row>
    <row r="268" spans="2:13">
      <c r="B268" s="8">
        <v>5599</v>
      </c>
      <c r="C268" s="1" t="s">
        <v>172</v>
      </c>
      <c r="L268" s="3">
        <v>0</v>
      </c>
      <c r="M268" s="11">
        <v>0</v>
      </c>
    </row>
    <row r="269" spans="2:13">
      <c r="B269" s="6"/>
      <c r="C269" s="1" t="s">
        <v>17</v>
      </c>
      <c r="L269" s="4">
        <f>SUM(L261:L268)</f>
        <v>0</v>
      </c>
      <c r="M269" s="4">
        <f>SUM(M261:M268)</f>
        <v>0</v>
      </c>
    </row>
    <row r="270" spans="2:13">
      <c r="B270" s="6"/>
      <c r="M270" s="9"/>
    </row>
    <row r="271" spans="2:13">
      <c r="B271" s="6"/>
      <c r="C271" t="s">
        <v>173</v>
      </c>
      <c r="L271" s="5">
        <f>(L133+L146+L159+L167+L173+L178+L186+L211+L216+L221+L238+L244+L253+L269)</f>
        <v>608400451.48000014</v>
      </c>
      <c r="M271" s="5">
        <f>(M133+M146+M159+M167+M173+M178+M186+M211+M216+M221+M238+M244+M253+M269)</f>
        <v>485560046.5</v>
      </c>
    </row>
    <row r="272" spans="2:13">
      <c r="B272" s="6"/>
      <c r="M272" s="9"/>
    </row>
    <row r="273" spans="2:13">
      <c r="B273" s="6"/>
      <c r="M273" s="9"/>
    </row>
    <row r="274" spans="2:13">
      <c r="B274" s="6"/>
      <c r="C274" t="s">
        <v>174</v>
      </c>
      <c r="L274" s="5">
        <f>(L116-L271)</f>
        <v>403597464.48999989</v>
      </c>
      <c r="M274" s="5">
        <f>(M116-M271)</f>
        <v>414322363.74000001</v>
      </c>
    </row>
    <row r="275" spans="2:13">
      <c r="B275" s="12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</row>
    <row r="276" spans="2:13">
      <c r="C276" s="15" t="s">
        <v>175</v>
      </c>
    </row>
    <row r="277" spans="2:13">
      <c r="C277" s="16"/>
    </row>
    <row r="280" spans="2:13">
      <c r="C280" s="17" t="s">
        <v>176</v>
      </c>
      <c r="D280" s="18"/>
      <c r="E280" s="18"/>
      <c r="F280" s="18"/>
      <c r="G280" s="18"/>
      <c r="H280" s="18"/>
      <c r="I280" s="18"/>
      <c r="J280" s="18"/>
      <c r="K280" s="17" t="s">
        <v>177</v>
      </c>
    </row>
    <row r="282" spans="2:13">
      <c r="C282" s="17" t="s">
        <v>178</v>
      </c>
      <c r="D282" s="18"/>
      <c r="E282" s="18"/>
      <c r="F282" s="18"/>
      <c r="G282" s="18"/>
      <c r="H282" s="18"/>
      <c r="I282" s="18"/>
      <c r="J282" s="18"/>
      <c r="K282" s="17" t="s">
        <v>178</v>
      </c>
    </row>
    <row r="283" spans="2:13">
      <c r="C283" s="17" t="s">
        <v>179</v>
      </c>
      <c r="D283" s="18"/>
      <c r="E283" s="18"/>
      <c r="F283" s="18"/>
      <c r="G283" s="18"/>
      <c r="H283" s="18"/>
      <c r="I283" s="18"/>
      <c r="J283" s="18"/>
      <c r="K283" s="17" t="s">
        <v>180</v>
      </c>
    </row>
    <row r="284" spans="2:13">
      <c r="C284" s="17" t="s">
        <v>181</v>
      </c>
      <c r="D284" s="18"/>
      <c r="E284" s="18"/>
      <c r="F284" s="18"/>
      <c r="G284" s="18"/>
      <c r="H284" s="18"/>
      <c r="I284" s="18"/>
      <c r="J284" s="18"/>
      <c r="K284" s="17" t="s">
        <v>182</v>
      </c>
    </row>
    <row r="286" spans="2:13">
      <c r="C286" s="16"/>
    </row>
  </sheetData>
  <mergeCells count="8">
    <mergeCell ref="B7:I7"/>
    <mergeCell ref="B119:I119"/>
    <mergeCell ref="B2:M2"/>
    <mergeCell ref="B3:M3"/>
    <mergeCell ref="B4:M4"/>
    <mergeCell ref="J6:K6"/>
    <mergeCell ref="L6:M6"/>
    <mergeCell ref="C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EdoActividades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2018-05-23T21:48:58Z</dcterms:created>
  <dcterms:modified xsi:type="dcterms:W3CDTF">2018-05-24T17:24:13Z</dcterms:modified>
</cp:coreProperties>
</file>