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255" windowHeight="9975"/>
  </bookViews>
  <sheets>
    <sheet name="DEUDA PUBLICA ENERO 2015" sheetId="1" r:id="rId1"/>
  </sheets>
  <definedNames>
    <definedName name="_xlnm.Print_Area" localSheetId="0">'DEUDA PUBLICA ENERO 2015'!$A$1:$T$41</definedName>
  </definedNames>
  <calcPr calcId="125725"/>
</workbook>
</file>

<file path=xl/calcChain.xml><?xml version="1.0" encoding="utf-8"?>
<calcChain xmlns="http://schemas.openxmlformats.org/spreadsheetml/2006/main">
  <c r="T31" i="1"/>
  <c r="P31"/>
  <c r="L31"/>
  <c r="H31"/>
  <c r="D31"/>
  <c r="S30"/>
  <c r="R30"/>
  <c r="P30"/>
  <c r="O30"/>
  <c r="N30"/>
  <c r="K30"/>
  <c r="J30"/>
  <c r="H30"/>
  <c r="G30"/>
  <c r="F30"/>
  <c r="C30"/>
  <c r="B30"/>
  <c r="T30"/>
  <c r="L30"/>
  <c r="D30"/>
  <c r="N16"/>
  <c r="F16"/>
  <c r="R14"/>
  <c r="T32" s="1"/>
  <c r="N14"/>
  <c r="P32" s="1"/>
  <c r="J14"/>
  <c r="L32" s="1"/>
  <c r="J15" s="1"/>
  <c r="F14"/>
  <c r="H32" s="1"/>
  <c r="B14"/>
  <c r="D32" s="1"/>
  <c r="N15" l="1"/>
  <c r="R15"/>
  <c r="F15"/>
  <c r="B15"/>
  <c r="B16"/>
  <c r="J16"/>
  <c r="R16"/>
</calcChain>
</file>

<file path=xl/sharedStrings.xml><?xml version="1.0" encoding="utf-8"?>
<sst xmlns="http://schemas.openxmlformats.org/spreadsheetml/2006/main" count="123" uniqueCount="66">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</sst>
</file>

<file path=xl/styles.xml><?xml version="1.0" encoding="utf-8"?>
<styleSheet xmlns="http://schemas.openxmlformats.org/spreadsheetml/2006/main">
  <numFmts count="2">
    <numFmt numFmtId="164" formatCode="00000\-000\-000"/>
    <numFmt numFmtId="165" formatCode="dd/mm/yy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3"/>
  <sheetViews>
    <sheetView tabSelected="1" zoomScaleNormal="100" zoomScaleSheetLayoutView="55" zoomScalePageLayoutView="70" workbookViewId="0">
      <selection activeCell="B13" sqref="B13:D13"/>
    </sheetView>
  </sheetViews>
  <sheetFormatPr baseColWidth="10" defaultRowHeight="1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5.140625" customWidth="1"/>
    <col min="6" max="6" width="20.28515625" customWidth="1"/>
    <col min="7" max="7" width="20.5703125" customWidth="1"/>
    <col min="8" max="8" width="12.7109375" customWidth="1"/>
    <col min="9" max="9" width="5.140625" customWidth="1"/>
    <col min="10" max="10" width="20.42578125" bestFit="1" customWidth="1"/>
    <col min="11" max="11" width="20.7109375" bestFit="1" customWidth="1"/>
    <col min="12" max="12" width="15.5703125" bestFit="1" customWidth="1"/>
    <col min="13" max="13" width="4.140625" customWidth="1"/>
    <col min="14" max="14" width="20.28515625" customWidth="1"/>
    <col min="15" max="15" width="20.5703125" customWidth="1"/>
    <col min="16" max="16" width="11.7109375" customWidth="1"/>
    <col min="17" max="17" width="4.710937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>
      <c r="A1" s="1" t="s">
        <v>0</v>
      </c>
      <c r="B1" s="46" t="s">
        <v>1</v>
      </c>
      <c r="C1" s="46"/>
      <c r="D1" s="46"/>
      <c r="F1" s="46" t="s">
        <v>2</v>
      </c>
      <c r="G1" s="46"/>
      <c r="H1" s="46"/>
      <c r="J1" s="46" t="s">
        <v>3</v>
      </c>
      <c r="K1" s="46"/>
      <c r="L1" s="46"/>
      <c r="N1" s="46" t="s">
        <v>4</v>
      </c>
      <c r="O1" s="46"/>
      <c r="P1" s="46"/>
      <c r="R1" s="46" t="s">
        <v>5</v>
      </c>
      <c r="S1" s="46"/>
      <c r="T1" s="46"/>
    </row>
    <row r="2" spans="1:21">
      <c r="A2" s="2" t="s">
        <v>6</v>
      </c>
      <c r="B2" s="47" t="s">
        <v>7</v>
      </c>
      <c r="C2" s="48"/>
      <c r="D2" s="49"/>
      <c r="F2" s="47" t="s">
        <v>8</v>
      </c>
      <c r="G2" s="48"/>
      <c r="H2" s="49"/>
      <c r="J2" s="47" t="s">
        <v>9</v>
      </c>
      <c r="K2" s="48"/>
      <c r="L2" s="49"/>
      <c r="N2" s="47" t="s">
        <v>10</v>
      </c>
      <c r="O2" s="48"/>
      <c r="P2" s="49"/>
      <c r="R2" s="47" t="s">
        <v>11</v>
      </c>
      <c r="S2" s="48"/>
      <c r="T2" s="49"/>
    </row>
    <row r="3" spans="1:21">
      <c r="A3" s="2" t="s">
        <v>12</v>
      </c>
      <c r="B3" s="22" t="s">
        <v>13</v>
      </c>
      <c r="C3" s="23"/>
      <c r="D3" s="24"/>
      <c r="F3" s="22" t="s">
        <v>13</v>
      </c>
      <c r="G3" s="23"/>
      <c r="H3" s="24"/>
      <c r="J3" s="22" t="s">
        <v>13</v>
      </c>
      <c r="K3" s="23"/>
      <c r="L3" s="24"/>
      <c r="N3" s="22" t="s">
        <v>14</v>
      </c>
      <c r="O3" s="23"/>
      <c r="P3" s="24"/>
      <c r="R3" s="22" t="s">
        <v>13</v>
      </c>
      <c r="S3" s="23"/>
      <c r="T3" s="24"/>
    </row>
    <row r="4" spans="1:21">
      <c r="A4" s="2" t="s">
        <v>15</v>
      </c>
      <c r="B4" s="22" t="s">
        <v>16</v>
      </c>
      <c r="C4" s="23"/>
      <c r="D4" s="24"/>
      <c r="F4" s="22" t="s">
        <v>16</v>
      </c>
      <c r="G4" s="23"/>
      <c r="H4" s="24"/>
      <c r="J4" s="22" t="s">
        <v>16</v>
      </c>
      <c r="K4" s="23"/>
      <c r="L4" s="24"/>
      <c r="N4" s="22" t="s">
        <v>17</v>
      </c>
      <c r="O4" s="23"/>
      <c r="P4" s="24"/>
      <c r="R4" s="22" t="s">
        <v>16</v>
      </c>
      <c r="S4" s="23"/>
      <c r="T4" s="24"/>
    </row>
    <row r="5" spans="1:21">
      <c r="A5" s="2" t="s">
        <v>18</v>
      </c>
      <c r="B5" s="22" t="s">
        <v>19</v>
      </c>
      <c r="C5" s="23"/>
      <c r="D5" s="24"/>
      <c r="F5" s="22" t="s">
        <v>19</v>
      </c>
      <c r="G5" s="23"/>
      <c r="H5" s="24"/>
      <c r="J5" s="22" t="s">
        <v>19</v>
      </c>
      <c r="K5" s="23"/>
      <c r="L5" s="24"/>
      <c r="N5" s="22" t="s">
        <v>19</v>
      </c>
      <c r="O5" s="23"/>
      <c r="P5" s="24"/>
      <c r="R5" s="22" t="s">
        <v>19</v>
      </c>
      <c r="S5" s="23"/>
      <c r="T5" s="24"/>
    </row>
    <row r="6" spans="1:21">
      <c r="A6" s="2" t="s">
        <v>20</v>
      </c>
      <c r="B6" s="43">
        <v>76300000</v>
      </c>
      <c r="C6" s="44"/>
      <c r="D6" s="45"/>
      <c r="F6" s="43">
        <v>150000000</v>
      </c>
      <c r="G6" s="44"/>
      <c r="H6" s="45"/>
      <c r="J6" s="43">
        <v>209935889</v>
      </c>
      <c r="K6" s="44"/>
      <c r="L6" s="45"/>
      <c r="N6" s="43">
        <v>5000000</v>
      </c>
      <c r="O6" s="44"/>
      <c r="P6" s="45"/>
      <c r="R6" s="43">
        <v>10732999.59</v>
      </c>
      <c r="S6" s="44"/>
      <c r="T6" s="45"/>
    </row>
    <row r="7" spans="1:21">
      <c r="A7" s="2" t="s">
        <v>21</v>
      </c>
      <c r="B7" s="43">
        <v>75363963.950000003</v>
      </c>
      <c r="C7" s="44"/>
      <c r="D7" s="45"/>
      <c r="F7" s="43">
        <v>112000000</v>
      </c>
      <c r="G7" s="44"/>
      <c r="H7" s="45"/>
      <c r="J7" s="43">
        <v>209935889</v>
      </c>
      <c r="K7" s="44"/>
      <c r="L7" s="45"/>
      <c r="N7" s="43">
        <v>5000000</v>
      </c>
      <c r="O7" s="44"/>
      <c r="P7" s="45"/>
      <c r="R7" s="43">
        <v>10732999.59</v>
      </c>
      <c r="S7" s="44"/>
      <c r="T7" s="45"/>
    </row>
    <row r="8" spans="1:21">
      <c r="A8" s="2" t="s">
        <v>22</v>
      </c>
      <c r="B8" s="37">
        <v>39631</v>
      </c>
      <c r="C8" s="38"/>
      <c r="D8" s="39"/>
      <c r="F8" s="37">
        <v>39974</v>
      </c>
      <c r="G8" s="38"/>
      <c r="H8" s="39"/>
      <c r="J8" s="37">
        <v>40366</v>
      </c>
      <c r="K8" s="38"/>
      <c r="L8" s="39"/>
      <c r="N8" s="37">
        <v>41333</v>
      </c>
      <c r="O8" s="38"/>
      <c r="P8" s="39"/>
      <c r="R8" s="37">
        <v>41275</v>
      </c>
      <c r="S8" s="38"/>
      <c r="T8" s="39"/>
    </row>
    <row r="9" spans="1:21">
      <c r="A9" s="2" t="s">
        <v>23</v>
      </c>
      <c r="B9" s="37">
        <v>42576</v>
      </c>
      <c r="C9" s="38"/>
      <c r="D9" s="39"/>
      <c r="F9" s="37">
        <v>42149</v>
      </c>
      <c r="G9" s="38"/>
      <c r="H9" s="39"/>
      <c r="J9" s="37">
        <v>45833</v>
      </c>
      <c r="K9" s="38"/>
      <c r="L9" s="39"/>
      <c r="N9" s="37">
        <v>42217</v>
      </c>
      <c r="O9" s="38"/>
      <c r="P9" s="39"/>
      <c r="R9" s="37">
        <v>42248</v>
      </c>
      <c r="S9" s="38"/>
      <c r="T9" s="39"/>
    </row>
    <row r="10" spans="1:21">
      <c r="A10" s="2" t="s">
        <v>24</v>
      </c>
      <c r="B10" s="40">
        <v>0</v>
      </c>
      <c r="C10" s="41"/>
      <c r="D10" s="42"/>
      <c r="F10" s="40">
        <v>6</v>
      </c>
      <c r="G10" s="41"/>
      <c r="H10" s="42"/>
      <c r="J10" s="40">
        <v>12</v>
      </c>
      <c r="K10" s="41"/>
      <c r="L10" s="42"/>
      <c r="N10" s="40">
        <v>0</v>
      </c>
      <c r="O10" s="41"/>
      <c r="P10" s="42"/>
      <c r="R10" s="40">
        <v>0</v>
      </c>
      <c r="S10" s="41"/>
      <c r="T10" s="42"/>
    </row>
    <row r="11" spans="1:21">
      <c r="A11" s="2" t="s">
        <v>25</v>
      </c>
      <c r="B11" s="22" t="s">
        <v>26</v>
      </c>
      <c r="C11" s="23"/>
      <c r="D11" s="24"/>
      <c r="F11" s="22" t="s">
        <v>27</v>
      </c>
      <c r="G11" s="23"/>
      <c r="H11" s="24"/>
      <c r="J11" s="22" t="s">
        <v>28</v>
      </c>
      <c r="K11" s="23"/>
      <c r="L11" s="24"/>
      <c r="N11" s="22" t="s">
        <v>29</v>
      </c>
      <c r="O11" s="23"/>
      <c r="P11" s="24"/>
      <c r="R11" s="22" t="s">
        <v>30</v>
      </c>
      <c r="S11" s="23"/>
      <c r="T11" s="24"/>
    </row>
    <row r="12" spans="1:21" s="4" customFormat="1" ht="30" customHeight="1">
      <c r="A12" s="3" t="s">
        <v>31</v>
      </c>
      <c r="B12" s="25" t="s">
        <v>32</v>
      </c>
      <c r="C12" s="26"/>
      <c r="D12" s="27"/>
      <c r="F12" s="28" t="s">
        <v>33</v>
      </c>
      <c r="G12" s="29"/>
      <c r="H12" s="30"/>
      <c r="J12" s="31" t="s">
        <v>34</v>
      </c>
      <c r="K12" s="32"/>
      <c r="L12" s="33"/>
      <c r="N12" s="34" t="s">
        <v>35</v>
      </c>
      <c r="O12" s="35"/>
      <c r="P12" s="36"/>
      <c r="R12" s="31" t="s">
        <v>36</v>
      </c>
      <c r="S12" s="32"/>
      <c r="T12" s="33"/>
    </row>
    <row r="13" spans="1:21">
      <c r="A13" s="2" t="s">
        <v>65</v>
      </c>
      <c r="B13" s="19">
        <v>15700826.039999999</v>
      </c>
      <c r="C13" s="20"/>
      <c r="D13" s="21"/>
      <c r="E13" s="5"/>
      <c r="F13" s="19">
        <v>8484848.3000000007</v>
      </c>
      <c r="G13" s="20"/>
      <c r="H13" s="21"/>
      <c r="J13" s="19">
        <v>208171653.19</v>
      </c>
      <c r="K13" s="20"/>
      <c r="L13" s="21"/>
      <c r="N13" s="19">
        <v>1493000</v>
      </c>
      <c r="O13" s="20"/>
      <c r="P13" s="21"/>
      <c r="R13" s="19">
        <v>3224490.78</v>
      </c>
      <c r="S13" s="20"/>
      <c r="T13" s="21"/>
    </row>
    <row r="14" spans="1:21">
      <c r="A14" s="2" t="s">
        <v>37</v>
      </c>
      <c r="B14" s="16">
        <f>SUM(B18:B29)</f>
        <v>0</v>
      </c>
      <c r="C14" s="17"/>
      <c r="D14" s="18"/>
      <c r="E14" s="5"/>
      <c r="F14" s="16">
        <f>SUM(F18:F29)</f>
        <v>0</v>
      </c>
      <c r="G14" s="17"/>
      <c r="H14" s="18"/>
      <c r="J14" s="16">
        <f>SUM(J18:J29)</f>
        <v>0</v>
      </c>
      <c r="K14" s="17"/>
      <c r="L14" s="18"/>
      <c r="N14" s="16">
        <f>SUM(N18:N29)</f>
        <v>0</v>
      </c>
      <c r="O14" s="17"/>
      <c r="P14" s="18"/>
      <c r="R14" s="16">
        <f>SUM(R18:R29)</f>
        <v>0</v>
      </c>
      <c r="S14" s="17"/>
      <c r="T14" s="18"/>
    </row>
    <row r="15" spans="1:21">
      <c r="A15" s="2" t="s">
        <v>38</v>
      </c>
      <c r="B15" s="16">
        <f>IF(C30&gt;D32, "La amortización es mayor al saldo de la deuda",SUM(C18:C29))</f>
        <v>1570082.58</v>
      </c>
      <c r="C15" s="17"/>
      <c r="D15" s="18"/>
      <c r="F15" s="16">
        <f>IF(G30&gt;H32, "La amortización es mayor al saldo de la deuda",SUM(G18:G29))</f>
        <v>1696969.7</v>
      </c>
      <c r="G15" s="17"/>
      <c r="H15" s="18"/>
      <c r="J15" s="16">
        <f>IF(K30&gt;L32, "La amortización es mayor al saldo de la deuda",SUM(K18:K29))</f>
        <v>374297.63</v>
      </c>
      <c r="K15" s="17"/>
      <c r="L15" s="18"/>
      <c r="N15" s="16">
        <f>IF(O30&gt;P32, "La amortización es mayor al saldo de la deuda",SUM(O18:O29))</f>
        <v>334000</v>
      </c>
      <c r="O15" s="17"/>
      <c r="P15" s="18"/>
      <c r="R15" s="16">
        <f>IF(S30&gt;T32, "La amortización es mayor al saldo de la deuda",SUM(S18:S29))</f>
        <v>363958.34</v>
      </c>
      <c r="S15" s="17"/>
      <c r="T15" s="18"/>
      <c r="U15" s="5"/>
    </row>
    <row r="16" spans="1:21">
      <c r="A16" s="2" t="s">
        <v>39</v>
      </c>
      <c r="B16" s="16">
        <f>SUM(D18:D29)</f>
        <v>103272.36</v>
      </c>
      <c r="C16" s="17"/>
      <c r="D16" s="18"/>
      <c r="F16" s="16">
        <f>SUM(H18:H29)</f>
        <v>37496.43</v>
      </c>
      <c r="G16" s="17"/>
      <c r="H16" s="18"/>
      <c r="J16" s="16">
        <f>SUM(L18:L29)</f>
        <v>765794.12</v>
      </c>
      <c r="K16" s="17"/>
      <c r="L16" s="18"/>
      <c r="N16" s="16">
        <f>SUM(P18:P29)</f>
        <v>21838.760000000002</v>
      </c>
      <c r="O16" s="17"/>
      <c r="P16" s="18"/>
      <c r="R16" s="16">
        <f>SUM(T18:T29)</f>
        <v>53479.98</v>
      </c>
      <c r="S16" s="17"/>
      <c r="T16" s="18"/>
      <c r="U16" s="5"/>
    </row>
    <row r="17" spans="1:20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>
      <c r="A19" s="11" t="s">
        <v>45</v>
      </c>
      <c r="B19" s="8"/>
      <c r="C19" s="9"/>
      <c r="D19" s="10"/>
      <c r="F19" s="8"/>
      <c r="G19" s="9"/>
      <c r="H19" s="10"/>
      <c r="J19" s="8"/>
      <c r="K19" s="9"/>
      <c r="L19" s="10"/>
      <c r="N19" s="8"/>
      <c r="O19" s="9"/>
      <c r="P19" s="10"/>
      <c r="R19" s="8"/>
      <c r="S19" s="9"/>
      <c r="T19" s="10"/>
    </row>
    <row r="20" spans="1:20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>
      <c r="A30" s="13" t="s">
        <v>56</v>
      </c>
      <c r="B30" s="14">
        <f>SUM(B18:B29)</f>
        <v>0</v>
      </c>
      <c r="C30" s="14">
        <f>SUM(C18:C29)</f>
        <v>1570082.58</v>
      </c>
      <c r="D30" s="14">
        <f>SUM(D18:D29)</f>
        <v>103272.36</v>
      </c>
      <c r="F30" s="14">
        <f>SUM(F18:F29)</f>
        <v>0</v>
      </c>
      <c r="G30" s="14">
        <f>SUM(G18:G29)</f>
        <v>1696969.7</v>
      </c>
      <c r="H30" s="14">
        <f>SUM(H18:H29)</f>
        <v>37496.43</v>
      </c>
      <c r="J30" s="14">
        <f>SUM(J18:J29)</f>
        <v>0</v>
      </c>
      <c r="K30" s="14">
        <f>SUM(K18:K29)</f>
        <v>374297.63</v>
      </c>
      <c r="L30" s="14">
        <f>SUM(L18:L29)</f>
        <v>765794.12</v>
      </c>
      <c r="N30" s="14">
        <f>SUM(N18:N29)</f>
        <v>0</v>
      </c>
      <c r="O30" s="14">
        <f>SUM(O18:O29)</f>
        <v>334000</v>
      </c>
      <c r="P30" s="14">
        <f>SUM(P18:P29)</f>
        <v>21838.760000000002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>
      <c r="A38" t="s">
        <v>62</v>
      </c>
    </row>
    <row r="39" spans="1:19">
      <c r="A39" t="s">
        <v>63</v>
      </c>
      <c r="P39" s="5"/>
    </row>
    <row r="40" spans="1:19">
      <c r="A40" t="s">
        <v>64</v>
      </c>
    </row>
    <row r="43" spans="1:19">
      <c r="D43" s="5"/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1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0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1.05" right="0.70866141732283472" top="0.74803149606299213" bottom="0.74803149606299213" header="0.31496062992125984" footer="0.31496062992125984"/>
  <pageSetup paperSize="5" scale="47" orientation="landscape" verticalDpi="0" r:id="rId1"/>
  <headerFooter>
    <oddHeader>&amp;L&amp;G&amp;C&amp;"-,Negrita"&amp;24DEUDA PÚBLICA PRELIMINAR
ENERO 2015&amp;R&amp;G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ENERO 2015</vt:lpstr>
      <vt:lpstr>'DEUDA PUBLICA ENERO 2015'!Área_de_impresión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2015-02-23T20:14:14Z</cp:lastPrinted>
  <dcterms:created xsi:type="dcterms:W3CDTF">2015-02-23T17:09:58Z</dcterms:created>
  <dcterms:modified xsi:type="dcterms:W3CDTF">2015-02-23T20:15:02Z</dcterms:modified>
</cp:coreProperties>
</file>